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526"/>
  <workbookPr defaultThemeVersion="124226"/>
  <mc:AlternateContent xmlns:mc="http://schemas.openxmlformats.org/markup-compatibility/2006">
    <mc:Choice Requires="x15">
      <x15ac:absPath xmlns:x15ac="http://schemas.microsoft.com/office/spreadsheetml/2010/11/ac" url="E:\МЕНЮ\2025 меню\"/>
    </mc:Choice>
  </mc:AlternateContent>
  <xr:revisionPtr revIDLastSave="0" documentId="13_ncr:1_{70C4BBD2-BB7C-45D2-AF16-B9B1C0E9CFF4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Лист1" sheetId="1" r:id="rId1"/>
    <sheet name="Лист2" sheetId="2" r:id="rId2"/>
    <sheet name="Лист3" sheetId="3" r:id="rId3"/>
  </sheets>
  <calcPr calcId="191029" calcOnSave="0" concurrentCalc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H25" i="1" l="1"/>
  <c r="H50" i="1"/>
  <c r="G50" i="1"/>
  <c r="F50" i="1"/>
  <c r="E50" i="1"/>
  <c r="G19" i="1"/>
  <c r="F19" i="1"/>
  <c r="E19" i="1"/>
  <c r="H19" i="1"/>
  <c r="H16" i="1"/>
  <c r="G16" i="1"/>
  <c r="F16" i="1"/>
  <c r="E16" i="1"/>
  <c r="G4" i="1"/>
  <c r="G10" i="1"/>
  <c r="G13" i="1"/>
  <c r="G25" i="1"/>
  <c r="G31" i="1"/>
  <c r="G38" i="1"/>
  <c r="G41" i="1"/>
  <c r="G46" i="1"/>
  <c r="F4" i="1"/>
  <c r="F10" i="1"/>
  <c r="F13" i="1"/>
  <c r="F25" i="1"/>
  <c r="F31" i="1"/>
  <c r="F38" i="1"/>
  <c r="F41" i="1"/>
  <c r="F46" i="1"/>
  <c r="E4" i="1"/>
  <c r="E10" i="1"/>
  <c r="E13" i="1"/>
  <c r="E25" i="1"/>
  <c r="E31" i="1"/>
  <c r="E38" i="1"/>
  <c r="E41" i="1"/>
  <c r="E46" i="1"/>
  <c r="H4" i="1"/>
  <c r="H10" i="1"/>
  <c r="H13" i="1"/>
  <c r="H31" i="1"/>
  <c r="H38" i="1"/>
  <c r="H41" i="1"/>
  <c r="H46" i="1"/>
</calcChain>
</file>

<file path=xl/sharedStrings.xml><?xml version="1.0" encoding="utf-8"?>
<sst xmlns="http://schemas.openxmlformats.org/spreadsheetml/2006/main" count="71" uniqueCount="55">
  <si>
    <t>прием пищи</t>
  </si>
  <si>
    <t>Наименование блюда</t>
  </si>
  <si>
    <t>№ рецептуры</t>
  </si>
  <si>
    <t>Пищевые вещества(г)</t>
  </si>
  <si>
    <t>Энергетическая ценнтость</t>
  </si>
  <si>
    <t>Б</t>
  </si>
  <si>
    <t>Ж</t>
  </si>
  <si>
    <t>У</t>
  </si>
  <si>
    <t>(ккал)</t>
  </si>
  <si>
    <t>Итого</t>
  </si>
  <si>
    <t>Завтрак</t>
  </si>
  <si>
    <t>Молоко</t>
  </si>
  <si>
    <t>Яйцо</t>
  </si>
  <si>
    <t>масло сливочное</t>
  </si>
  <si>
    <t>Сахар</t>
  </si>
  <si>
    <t>Хлеб пшеничный со сливочным маслом</t>
  </si>
  <si>
    <t>30/5</t>
  </si>
  <si>
    <t>Хлеб пшеничный</t>
  </si>
  <si>
    <t>Лук репчатый</t>
  </si>
  <si>
    <t>Морковь</t>
  </si>
  <si>
    <t>Картофель</t>
  </si>
  <si>
    <t>Масло растительное</t>
  </si>
  <si>
    <t>Хлеб ржаной</t>
  </si>
  <si>
    <t>полдник</t>
  </si>
  <si>
    <t>сахар</t>
  </si>
  <si>
    <t>Обед</t>
  </si>
  <si>
    <t>хлеб ржаной</t>
  </si>
  <si>
    <t>Каша рисовая молочная</t>
  </si>
  <si>
    <t>Чай</t>
  </si>
  <si>
    <t>Второй завтрак</t>
  </si>
  <si>
    <t>Вес блюда</t>
  </si>
  <si>
    <t>110</t>
  </si>
  <si>
    <t>161</t>
  </si>
  <si>
    <t>98</t>
  </si>
  <si>
    <t>263</t>
  </si>
  <si>
    <t>50</t>
  </si>
  <si>
    <t>51</t>
  </si>
  <si>
    <t>Мука</t>
  </si>
  <si>
    <t>Говядина</t>
  </si>
  <si>
    <t>Куры</t>
  </si>
  <si>
    <t xml:space="preserve">Хлеб пшеничный </t>
  </si>
  <si>
    <t>рис</t>
  </si>
  <si>
    <t>изюм</t>
  </si>
  <si>
    <t>Компотиз изюма</t>
  </si>
  <si>
    <t xml:space="preserve">Омлет </t>
  </si>
  <si>
    <t>Тушеная свекла</t>
  </si>
  <si>
    <t>Свекла</t>
  </si>
  <si>
    <t>Томатное пюре</t>
  </si>
  <si>
    <t>Шницель из мяса кур и говядины</t>
  </si>
  <si>
    <t>Компот из кураги</t>
  </si>
  <si>
    <t>237</t>
  </si>
  <si>
    <t>курага</t>
  </si>
  <si>
    <t>меню на 04.04.2025</t>
  </si>
  <si>
    <t>Суп рыбный</t>
  </si>
  <si>
    <t>консервы рыбные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</si>
</sst>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  <font>
      <sz val="10"/>
      <color rgb="FF333333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0"/>
      <color rgb="FFFF0000"/>
      <name val="Times New Roman"/>
      <family val="1"/>
      <charset val="204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double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84">
    <xf numFmtId="0" fontId="0" fillId="0" borderId="0" xfId="0"/>
    <xf numFmtId="0" fontId="3" fillId="3" borderId="6" xfId="1" applyFont="1" applyFill="1" applyBorder="1" applyAlignment="1">
      <alignment horizontal="center" vertical="center"/>
    </xf>
    <xf numFmtId="0" fontId="3" fillId="3" borderId="7" xfId="1" applyFont="1" applyFill="1" applyBorder="1" applyAlignment="1">
      <alignment horizontal="center" vertical="center" wrapText="1" shrinkToFit="1"/>
    </xf>
    <xf numFmtId="49" fontId="3" fillId="3" borderId="7" xfId="1" applyNumberFormat="1" applyFont="1" applyFill="1" applyBorder="1" applyAlignment="1">
      <alignment horizontal="center" vertical="center" wrapText="1"/>
    </xf>
    <xf numFmtId="0" fontId="3" fillId="3" borderId="7" xfId="1" applyFont="1" applyFill="1" applyBorder="1" applyAlignment="1">
      <alignment horizontal="center" vertical="center" wrapText="1"/>
    </xf>
    <xf numFmtId="0" fontId="2" fillId="0" borderId="8" xfId="1" applyFont="1" applyBorder="1" applyAlignment="1">
      <alignment horizontal="right" vertical="center" wrapText="1"/>
    </xf>
    <xf numFmtId="0" fontId="3" fillId="3" borderId="9" xfId="1" applyFont="1" applyFill="1" applyBorder="1" applyAlignment="1">
      <alignment horizontal="center" vertical="center" wrapText="1" shrinkToFit="1"/>
    </xf>
    <xf numFmtId="49" fontId="3" fillId="3" borderId="9" xfId="1" applyNumberFormat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2" fillId="0" borderId="8" xfId="1" applyFont="1" applyBorder="1" applyAlignment="1">
      <alignment horizontal="right" vertical="center" shrinkToFit="1"/>
    </xf>
    <xf numFmtId="49" fontId="3" fillId="3" borderId="9" xfId="1" applyNumberFormat="1" applyFont="1" applyFill="1" applyBorder="1" applyAlignment="1">
      <alignment horizontal="center" vertical="center" shrinkToFit="1"/>
    </xf>
    <xf numFmtId="0" fontId="3" fillId="3" borderId="9" xfId="1" applyFont="1" applyFill="1" applyBorder="1" applyAlignment="1">
      <alignment horizontal="center" vertical="center" shrinkToFit="1"/>
    </xf>
    <xf numFmtId="0" fontId="3" fillId="3" borderId="9" xfId="0" applyFont="1" applyFill="1" applyBorder="1" applyAlignment="1">
      <alignment horizontal="center" vertical="center" shrinkToFit="1"/>
    </xf>
    <xf numFmtId="0" fontId="2" fillId="0" borderId="2" xfId="1" applyFont="1" applyBorder="1" applyAlignment="1">
      <alignment horizontal="left" vertical="center" shrinkToFit="1"/>
    </xf>
    <xf numFmtId="0" fontId="2" fillId="2" borderId="2" xfId="1" applyFont="1" applyFill="1" applyBorder="1" applyAlignment="1">
      <alignment horizontal="center" vertical="center" wrapText="1"/>
    </xf>
    <xf numFmtId="0" fontId="2" fillId="0" borderId="10" xfId="1" applyFont="1" applyBorder="1" applyAlignment="1">
      <alignment horizontal="right" vertical="center" shrinkToFit="1"/>
    </xf>
    <xf numFmtId="0" fontId="2" fillId="0" borderId="11" xfId="1" applyFont="1" applyBorder="1" applyAlignment="1">
      <alignment horizontal="left" vertical="center" shrinkToFit="1"/>
    </xf>
    <xf numFmtId="0" fontId="2" fillId="2" borderId="11" xfId="1" applyFont="1" applyFill="1" applyBorder="1" applyAlignment="1">
      <alignment horizontal="center" vertical="center" wrapText="1"/>
    </xf>
    <xf numFmtId="0" fontId="3" fillId="3" borderId="9" xfId="1" applyFont="1" applyFill="1" applyBorder="1" applyAlignment="1">
      <alignment horizontal="center" vertical="center" wrapText="1"/>
    </xf>
    <xf numFmtId="0" fontId="4" fillId="4" borderId="3" xfId="0" applyFont="1" applyFill="1" applyBorder="1" applyAlignment="1">
      <alignment horizontal="center" vertical="center" wrapText="1"/>
    </xf>
    <xf numFmtId="0" fontId="3" fillId="3" borderId="13" xfId="1" applyFont="1" applyFill="1" applyBorder="1" applyAlignment="1">
      <alignment horizontal="center" vertical="center" wrapText="1"/>
    </xf>
    <xf numFmtId="49" fontId="3" fillId="3" borderId="13" xfId="1" applyNumberFormat="1" applyFont="1" applyFill="1" applyBorder="1" applyAlignment="1">
      <alignment horizontal="center" vertical="center" wrapText="1"/>
    </xf>
    <xf numFmtId="0" fontId="2" fillId="0" borderId="8" xfId="1" applyFont="1" applyBorder="1" applyAlignment="1">
      <alignment vertical="center" shrinkToFit="1"/>
    </xf>
    <xf numFmtId="0" fontId="2" fillId="0" borderId="2" xfId="1" applyFont="1" applyBorder="1" applyAlignment="1">
      <alignment vertical="center" shrinkToFit="1"/>
    </xf>
    <xf numFmtId="0" fontId="2" fillId="2" borderId="2" xfId="1" applyFont="1" applyFill="1" applyBorder="1" applyAlignment="1">
      <alignment horizontal="center" vertical="center" shrinkToFit="1"/>
    </xf>
    <xf numFmtId="0" fontId="2" fillId="0" borderId="3" xfId="1" applyFont="1" applyBorder="1" applyAlignment="1">
      <alignment horizontal="center" vertical="center" shrinkToFit="1"/>
    </xf>
    <xf numFmtId="0" fontId="2" fillId="2" borderId="17" xfId="1" applyFont="1" applyFill="1" applyBorder="1" applyAlignment="1">
      <alignment horizontal="center" vertical="center" shrinkToFit="1"/>
    </xf>
    <xf numFmtId="0" fontId="2" fillId="4" borderId="3" xfId="0" applyFont="1" applyFill="1" applyBorder="1" applyAlignment="1">
      <alignment horizontal="center" vertical="center" wrapText="1"/>
    </xf>
    <xf numFmtId="0" fontId="2" fillId="0" borderId="2" xfId="1" applyFont="1" applyBorder="1" applyAlignment="1">
      <alignment horizontal="center" vertical="center" wrapText="1"/>
    </xf>
    <xf numFmtId="0" fontId="3" fillId="3" borderId="16" xfId="1" applyFont="1" applyFill="1" applyBorder="1" applyAlignment="1">
      <alignment horizontal="center" vertical="center" wrapText="1"/>
    </xf>
    <xf numFmtId="0" fontId="5" fillId="3" borderId="3" xfId="0" applyFont="1" applyFill="1" applyBorder="1" applyAlignment="1">
      <alignment horizontal="center" vertical="center"/>
    </xf>
    <xf numFmtId="0" fontId="2" fillId="2" borderId="11" xfId="1" applyFont="1" applyFill="1" applyBorder="1" applyAlignment="1">
      <alignment horizontal="center" vertical="center" shrinkToFit="1"/>
    </xf>
    <xf numFmtId="0" fontId="3" fillId="3" borderId="1" xfId="1" applyFont="1" applyFill="1" applyBorder="1" applyAlignment="1">
      <alignment horizontal="center" vertical="center" wrapText="1" shrinkToFit="1"/>
    </xf>
    <xf numFmtId="0" fontId="3" fillId="3" borderId="19" xfId="1" applyFont="1" applyFill="1" applyBorder="1" applyAlignment="1">
      <alignment horizontal="center" vertical="center" wrapText="1"/>
    </xf>
    <xf numFmtId="0" fontId="3" fillId="3" borderId="1" xfId="1" applyFont="1" applyFill="1" applyBorder="1" applyAlignment="1">
      <alignment horizontal="center" vertical="center" wrapText="1"/>
    </xf>
    <xf numFmtId="0" fontId="2" fillId="0" borderId="1" xfId="1" applyFont="1" applyBorder="1" applyAlignment="1">
      <alignment horizontal="center" vertical="center" wrapText="1"/>
    </xf>
    <xf numFmtId="0" fontId="2" fillId="0" borderId="3" xfId="1" applyFont="1" applyBorder="1" applyAlignment="1">
      <alignment vertical="center" wrapText="1"/>
    </xf>
    <xf numFmtId="0" fontId="3" fillId="3" borderId="3" xfId="1" applyFont="1" applyFill="1" applyBorder="1" applyAlignment="1">
      <alignment vertical="center" wrapText="1"/>
    </xf>
    <xf numFmtId="0" fontId="3" fillId="3" borderId="3" xfId="1" applyFont="1" applyFill="1" applyBorder="1" applyAlignment="1">
      <alignment horizontal="center" vertical="center" wrapText="1"/>
    </xf>
    <xf numFmtId="0" fontId="2" fillId="2" borderId="4" xfId="1" applyFont="1" applyFill="1" applyBorder="1" applyAlignment="1">
      <alignment horizontal="center" vertical="center" wrapText="1"/>
    </xf>
    <xf numFmtId="49" fontId="2" fillId="2" borderId="2" xfId="1" applyNumberFormat="1" applyFont="1" applyFill="1" applyBorder="1" applyAlignment="1">
      <alignment horizontal="center" vertical="center" shrinkToFit="1"/>
    </xf>
    <xf numFmtId="49" fontId="2" fillId="2" borderId="11" xfId="1" applyNumberFormat="1" applyFont="1" applyFill="1" applyBorder="1" applyAlignment="1">
      <alignment horizontal="center" vertical="center" shrinkToFit="1"/>
    </xf>
    <xf numFmtId="49" fontId="3" fillId="3" borderId="3" xfId="1" applyNumberFormat="1" applyFont="1" applyFill="1" applyBorder="1" applyAlignment="1">
      <alignment horizontal="center" vertical="center" wrapText="1"/>
    </xf>
    <xf numFmtId="0" fontId="3" fillId="3" borderId="14" xfId="1" applyFont="1" applyFill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3" fillId="3" borderId="3" xfId="0" applyFont="1" applyFill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3" borderId="3" xfId="1" applyFont="1" applyFill="1" applyBorder="1" applyAlignment="1">
      <alignment horizontal="center" vertical="center" shrinkToFit="1"/>
    </xf>
    <xf numFmtId="0" fontId="2" fillId="0" borderId="0" xfId="1" applyFont="1" applyAlignment="1">
      <alignment vertical="center" wrapText="1"/>
    </xf>
    <xf numFmtId="2" fontId="2" fillId="0" borderId="0" xfId="1" applyNumberFormat="1" applyFont="1" applyAlignment="1">
      <alignment vertical="center" wrapText="1"/>
    </xf>
    <xf numFmtId="0" fontId="2" fillId="0" borderId="0" xfId="1" applyFont="1" applyAlignment="1">
      <alignment vertical="center"/>
    </xf>
    <xf numFmtId="0" fontId="2" fillId="0" borderId="12" xfId="1" applyFont="1" applyBorder="1" applyAlignment="1">
      <alignment horizontal="right" vertical="center" wrapText="1"/>
    </xf>
    <xf numFmtId="0" fontId="6" fillId="0" borderId="0" xfId="0" applyFont="1" applyAlignment="1">
      <alignment vertical="center"/>
    </xf>
    <xf numFmtId="0" fontId="6" fillId="0" borderId="0" xfId="0" applyFont="1" applyAlignment="1">
      <alignment horizontal="center" vertical="center"/>
    </xf>
    <xf numFmtId="0" fontId="3" fillId="3" borderId="6" xfId="1" applyFont="1" applyFill="1" applyBorder="1" applyAlignment="1">
      <alignment horizontal="center" vertical="center" wrapText="1"/>
    </xf>
    <xf numFmtId="0" fontId="2" fillId="0" borderId="5" xfId="1" applyFont="1" applyBorder="1" applyAlignment="1">
      <alignment horizontal="center" vertical="center" wrapText="1"/>
    </xf>
    <xf numFmtId="0" fontId="2" fillId="0" borderId="2" xfId="1" applyFont="1" applyBorder="1" applyAlignment="1">
      <alignment horizontal="left" vertical="center" wrapText="1"/>
    </xf>
    <xf numFmtId="0" fontId="2" fillId="0" borderId="3" xfId="1" applyFont="1" applyBorder="1" applyAlignment="1">
      <alignment horizontal="left" vertical="center" wrapText="1"/>
    </xf>
    <xf numFmtId="0" fontId="2" fillId="0" borderId="8" xfId="1" applyFont="1" applyBorder="1" applyAlignment="1">
      <alignment horizontal="center" vertical="center" shrinkToFit="1"/>
    </xf>
    <xf numFmtId="0" fontId="3" fillId="3" borderId="1" xfId="1" applyFont="1" applyFill="1" applyBorder="1" applyAlignment="1">
      <alignment horizontal="center" vertical="center" shrinkToFit="1"/>
    </xf>
    <xf numFmtId="0" fontId="7" fillId="2" borderId="2" xfId="1" applyFont="1" applyFill="1" applyBorder="1" applyAlignment="1">
      <alignment horizontal="center" vertical="center" wrapText="1"/>
    </xf>
    <xf numFmtId="0" fontId="7" fillId="2" borderId="3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shrinkToFit="1"/>
    </xf>
    <xf numFmtId="0" fontId="3" fillId="3" borderId="2" xfId="1" applyFont="1" applyFill="1" applyBorder="1" applyAlignment="1">
      <alignment horizontal="center" vertical="center" shrinkToFit="1"/>
    </xf>
    <xf numFmtId="0" fontId="2" fillId="0" borderId="3" xfId="1" applyFont="1" applyBorder="1" applyAlignment="1">
      <alignment vertical="center" shrinkToFit="1"/>
    </xf>
    <xf numFmtId="0" fontId="2" fillId="2" borderId="3" xfId="1" applyFont="1" applyFill="1" applyBorder="1" applyAlignment="1">
      <alignment vertical="center" wrapText="1"/>
    </xf>
    <xf numFmtId="0" fontId="2" fillId="2" borderId="2" xfId="1" applyFont="1" applyFill="1" applyBorder="1" applyAlignment="1">
      <alignment vertical="center" shrinkToFit="1"/>
    </xf>
    <xf numFmtId="0" fontId="2" fillId="2" borderId="3" xfId="1" applyFont="1" applyFill="1" applyBorder="1" applyAlignment="1">
      <alignment vertical="center" shrinkToFit="1"/>
    </xf>
    <xf numFmtId="49" fontId="3" fillId="3" borderId="3" xfId="1" applyNumberFormat="1" applyFont="1" applyFill="1" applyBorder="1" applyAlignment="1">
      <alignment horizontal="center" vertical="center" shrinkToFit="1"/>
    </xf>
    <xf numFmtId="0" fontId="2" fillId="5" borderId="3" xfId="1" applyFont="1" applyFill="1" applyBorder="1" applyAlignment="1">
      <alignment horizontal="right" vertical="center" shrinkToFit="1"/>
    </xf>
    <xf numFmtId="0" fontId="2" fillId="5" borderId="3" xfId="1" applyFont="1" applyFill="1" applyBorder="1" applyAlignment="1">
      <alignment horizontal="left" vertical="center" shrinkToFit="1"/>
    </xf>
    <xf numFmtId="49" fontId="3" fillId="5" borderId="3" xfId="1" applyNumberFormat="1" applyFont="1" applyFill="1" applyBorder="1" applyAlignment="1">
      <alignment horizontal="center" vertical="center" shrinkToFit="1"/>
    </xf>
    <xf numFmtId="0" fontId="2" fillId="5" borderId="3" xfId="1" applyFont="1" applyFill="1" applyBorder="1" applyAlignment="1">
      <alignment horizontal="center" vertical="center" shrinkToFit="1"/>
    </xf>
    <xf numFmtId="0" fontId="2" fillId="5" borderId="3" xfId="1" applyFont="1" applyFill="1" applyBorder="1" applyAlignment="1">
      <alignment horizontal="center" vertical="center" wrapText="1"/>
    </xf>
    <xf numFmtId="0" fontId="2" fillId="0" borderId="1" xfId="1" applyFont="1" applyBorder="1" applyAlignment="1">
      <alignment horizontal="left" vertical="center" wrapText="1"/>
    </xf>
    <xf numFmtId="0" fontId="2" fillId="0" borderId="19" xfId="1" applyFont="1" applyBorder="1" applyAlignment="1">
      <alignment horizontal="center" vertical="center" wrapText="1"/>
    </xf>
    <xf numFmtId="0" fontId="4" fillId="4" borderId="1" xfId="0" applyFont="1" applyFill="1" applyBorder="1" applyAlignment="1">
      <alignment horizontal="center" vertical="center" wrapText="1"/>
    </xf>
    <xf numFmtId="0" fontId="3" fillId="3" borderId="14" xfId="1" applyFont="1" applyFill="1" applyBorder="1" applyAlignment="1">
      <alignment horizontal="center" vertical="center" wrapText="1"/>
    </xf>
    <xf numFmtId="0" fontId="5" fillId="3" borderId="4" xfId="0" applyFont="1" applyFill="1" applyBorder="1" applyAlignment="1">
      <alignment horizontal="center" vertical="center"/>
    </xf>
    <xf numFmtId="0" fontId="5" fillId="3" borderId="15" xfId="0" applyFont="1" applyFill="1" applyBorder="1" applyAlignment="1">
      <alignment horizontal="center" vertical="center"/>
    </xf>
    <xf numFmtId="0" fontId="3" fillId="0" borderId="18" xfId="1" applyFont="1" applyBorder="1" applyAlignment="1">
      <alignment horizontal="center" vertical="center" wrapText="1"/>
    </xf>
    <xf numFmtId="0" fontId="3" fillId="3" borderId="2" xfId="1" applyFont="1" applyFill="1" applyBorder="1" applyAlignment="1">
      <alignment horizontal="left" vertical="center" shrinkToFit="1"/>
    </xf>
    <xf numFmtId="49" fontId="3" fillId="3" borderId="2" xfId="1" applyNumberFormat="1" applyFont="1" applyFill="1" applyBorder="1" applyAlignment="1">
      <alignment horizontal="center" vertical="center" shrinkToFit="1"/>
    </xf>
    <xf numFmtId="0" fontId="3" fillId="3" borderId="2" xfId="1" applyFont="1" applyFill="1" applyBorder="1" applyAlignment="1">
      <alignment horizontal="center" vertical="center" wrapText="1"/>
    </xf>
  </cellXfs>
  <cellStyles count="2">
    <cellStyle name="Обычный" xfId="0" builtinId="0"/>
    <cellStyle name="Обычный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Z50"/>
  <sheetViews>
    <sheetView tabSelected="1" topLeftCell="A25" workbookViewId="0">
      <selection activeCell="I50" sqref="I50"/>
    </sheetView>
  </sheetViews>
  <sheetFormatPr defaultColWidth="9.109375" defaultRowHeight="13.2" x14ac:dyDescent="0.3"/>
  <cols>
    <col min="1" max="1" width="9.109375" style="52"/>
    <col min="2" max="2" width="20.5546875" style="52" customWidth="1"/>
    <col min="3" max="3" width="6.33203125" style="46" customWidth="1"/>
    <col min="4" max="7" width="6.6640625" style="53" customWidth="1"/>
    <col min="8" max="8" width="11.109375" style="53" customWidth="1"/>
    <col min="9" max="16384" width="9.109375" style="52"/>
  </cols>
  <sheetData>
    <row r="1" spans="1:11" ht="13.8" thickBot="1" x14ac:dyDescent="0.35">
      <c r="A1" s="80" t="s">
        <v>52</v>
      </c>
      <c r="B1" s="80"/>
      <c r="C1" s="80"/>
      <c r="D1" s="80"/>
      <c r="E1" s="80"/>
      <c r="F1" s="80"/>
      <c r="G1" s="80"/>
      <c r="H1" s="80"/>
    </row>
    <row r="2" spans="1:11" ht="66" x14ac:dyDescent="0.3">
      <c r="A2" s="54" t="s">
        <v>0</v>
      </c>
      <c r="B2" s="43" t="s">
        <v>1</v>
      </c>
      <c r="C2" s="43" t="s">
        <v>2</v>
      </c>
      <c r="D2" s="43" t="s">
        <v>30</v>
      </c>
      <c r="E2" s="77" t="s">
        <v>3</v>
      </c>
      <c r="F2" s="77"/>
      <c r="G2" s="77"/>
      <c r="H2" s="43" t="s">
        <v>4</v>
      </c>
    </row>
    <row r="3" spans="1:11" ht="13.8" thickBot="1" x14ac:dyDescent="0.35">
      <c r="A3" s="55"/>
      <c r="B3" s="35"/>
      <c r="C3" s="35"/>
      <c r="D3" s="35"/>
      <c r="E3" s="35" t="s">
        <v>5</v>
      </c>
      <c r="F3" s="35" t="s">
        <v>6</v>
      </c>
      <c r="G3" s="35" t="s">
        <v>7</v>
      </c>
      <c r="H3" s="35" t="s">
        <v>8</v>
      </c>
    </row>
    <row r="4" spans="1:11" ht="13.8" thickBot="1" x14ac:dyDescent="0.35">
      <c r="A4" s="1" t="s">
        <v>10</v>
      </c>
      <c r="B4" s="2" t="s">
        <v>44</v>
      </c>
      <c r="C4" s="3" t="s">
        <v>31</v>
      </c>
      <c r="D4" s="4">
        <v>85</v>
      </c>
      <c r="E4" s="4">
        <f>SUM(E5:E8)</f>
        <v>8.11</v>
      </c>
      <c r="F4" s="4">
        <f>SUM(F5:F8)</f>
        <v>11.219999999999999</v>
      </c>
      <c r="G4" s="4">
        <f>SUM(G5:G8)</f>
        <v>4.99</v>
      </c>
      <c r="H4" s="4">
        <f>SUM(H5:H8)</f>
        <v>155.66000000000003</v>
      </c>
    </row>
    <row r="5" spans="1:11" ht="13.8" thickTop="1" x14ac:dyDescent="0.3">
      <c r="A5" s="5"/>
      <c r="B5" s="56" t="s">
        <v>12</v>
      </c>
      <c r="C5" s="60"/>
      <c r="D5" s="14"/>
      <c r="E5" s="14">
        <v>6.35</v>
      </c>
      <c r="F5" s="14">
        <v>5.45</v>
      </c>
      <c r="G5" s="14">
        <v>0.35</v>
      </c>
      <c r="H5" s="14">
        <v>78.5</v>
      </c>
      <c r="I5" s="48"/>
      <c r="J5" s="49"/>
      <c r="K5" s="49"/>
    </row>
    <row r="6" spans="1:11" x14ac:dyDescent="0.3">
      <c r="A6" s="5"/>
      <c r="B6" s="57" t="s">
        <v>13</v>
      </c>
      <c r="C6" s="61"/>
      <c r="D6" s="8"/>
      <c r="E6" s="8">
        <v>0.03</v>
      </c>
      <c r="F6" s="8">
        <v>4.13</v>
      </c>
      <c r="G6" s="8">
        <v>0.04</v>
      </c>
      <c r="H6" s="8">
        <v>37.4</v>
      </c>
      <c r="I6" s="48"/>
      <c r="J6" s="49"/>
      <c r="K6" s="49"/>
    </row>
    <row r="7" spans="1:11" x14ac:dyDescent="0.3">
      <c r="A7" s="5"/>
      <c r="B7" s="57" t="s">
        <v>37</v>
      </c>
      <c r="C7" s="61"/>
      <c r="D7" s="8"/>
      <c r="E7" s="8">
        <v>0.28000000000000003</v>
      </c>
      <c r="F7" s="8">
        <v>0.04</v>
      </c>
      <c r="G7" s="8">
        <v>2.25</v>
      </c>
      <c r="H7" s="8">
        <v>10.26</v>
      </c>
      <c r="I7" s="48"/>
      <c r="J7" s="49"/>
      <c r="K7" s="49"/>
    </row>
    <row r="8" spans="1:11" x14ac:dyDescent="0.3">
      <c r="A8" s="5"/>
      <c r="B8" s="57" t="s">
        <v>11</v>
      </c>
      <c r="C8" s="61"/>
      <c r="D8" s="8"/>
      <c r="E8" s="8">
        <v>1.45</v>
      </c>
      <c r="F8" s="8">
        <v>1.6</v>
      </c>
      <c r="G8" s="8">
        <v>2.35</v>
      </c>
      <c r="H8" s="8">
        <v>29.5</v>
      </c>
      <c r="I8" s="48"/>
      <c r="J8" s="49"/>
      <c r="K8" s="49"/>
    </row>
    <row r="9" spans="1:11" x14ac:dyDescent="0.3">
      <c r="A9" s="5"/>
      <c r="B9" s="32" t="s">
        <v>26</v>
      </c>
      <c r="C9" s="34">
        <v>51</v>
      </c>
      <c r="D9" s="33">
        <v>20</v>
      </c>
      <c r="E9" s="34">
        <v>1.32</v>
      </c>
      <c r="F9" s="34">
        <v>0.24</v>
      </c>
      <c r="G9" s="34">
        <v>6.84</v>
      </c>
      <c r="H9" s="34">
        <v>33</v>
      </c>
    </row>
    <row r="10" spans="1:11" x14ac:dyDescent="0.3">
      <c r="A10" s="36"/>
      <c r="B10" s="37" t="s">
        <v>28</v>
      </c>
      <c r="C10" s="42" t="s">
        <v>34</v>
      </c>
      <c r="D10" s="38">
        <v>180</v>
      </c>
      <c r="E10" s="38">
        <f t="shared" ref="E10:G10" si="0">E11+E12</f>
        <v>0.2</v>
      </c>
      <c r="F10" s="38">
        <f t="shared" si="0"/>
        <v>0.05</v>
      </c>
      <c r="G10" s="38">
        <f t="shared" si="0"/>
        <v>14.030000000000001</v>
      </c>
      <c r="H10" s="38">
        <f>H11+H12</f>
        <v>57.24</v>
      </c>
    </row>
    <row r="11" spans="1:11" x14ac:dyDescent="0.3">
      <c r="A11" s="36"/>
      <c r="B11" s="36" t="s">
        <v>28</v>
      </c>
      <c r="C11" s="8"/>
      <c r="D11" s="8"/>
      <c r="E11" s="35">
        <v>0.2</v>
      </c>
      <c r="F11" s="35">
        <v>0.05</v>
      </c>
      <c r="G11" s="35">
        <v>7.0000000000000007E-2</v>
      </c>
      <c r="H11" s="35">
        <v>1.52</v>
      </c>
    </row>
    <row r="12" spans="1:11" x14ac:dyDescent="0.3">
      <c r="A12" s="36"/>
      <c r="B12" s="36" t="s">
        <v>14</v>
      </c>
      <c r="C12" s="8"/>
      <c r="D12" s="39"/>
      <c r="E12" s="19">
        <v>0</v>
      </c>
      <c r="F12" s="19">
        <v>0</v>
      </c>
      <c r="G12" s="19">
        <v>13.96</v>
      </c>
      <c r="H12" s="19">
        <v>55.72</v>
      </c>
    </row>
    <row r="13" spans="1:11" ht="27" thickBot="1" x14ac:dyDescent="0.35">
      <c r="A13" s="9"/>
      <c r="B13" s="6" t="s">
        <v>15</v>
      </c>
      <c r="C13" s="10" t="s">
        <v>35</v>
      </c>
      <c r="D13" s="11" t="s">
        <v>16</v>
      </c>
      <c r="E13" s="12">
        <f t="shared" ref="E13:G13" si="1">E14+E15</f>
        <v>2.46</v>
      </c>
      <c r="F13" s="12">
        <f t="shared" si="1"/>
        <v>4.43</v>
      </c>
      <c r="G13" s="12">
        <f t="shared" si="1"/>
        <v>14.68</v>
      </c>
      <c r="H13" s="12">
        <f>H14+H15</f>
        <v>110</v>
      </c>
    </row>
    <row r="14" spans="1:11" ht="13.8" thickTop="1" x14ac:dyDescent="0.3">
      <c r="A14" s="9"/>
      <c r="B14" s="13" t="s">
        <v>17</v>
      </c>
      <c r="C14" s="40"/>
      <c r="D14" s="24"/>
      <c r="E14" s="14">
        <v>2.4300000000000002</v>
      </c>
      <c r="F14" s="14">
        <v>0.3</v>
      </c>
      <c r="G14" s="14">
        <v>14.64</v>
      </c>
      <c r="H14" s="14">
        <v>72.599999999999994</v>
      </c>
    </row>
    <row r="15" spans="1:11" ht="13.8" thickBot="1" x14ac:dyDescent="0.35">
      <c r="A15" s="15"/>
      <c r="B15" s="16" t="s">
        <v>13</v>
      </c>
      <c r="C15" s="41"/>
      <c r="D15" s="31"/>
      <c r="E15" s="17">
        <v>0.03</v>
      </c>
      <c r="F15" s="17">
        <v>4.13</v>
      </c>
      <c r="G15" s="17">
        <v>0.04</v>
      </c>
      <c r="H15" s="17">
        <v>37.4</v>
      </c>
    </row>
    <row r="16" spans="1:11" x14ac:dyDescent="0.3">
      <c r="A16" s="47" t="s">
        <v>29</v>
      </c>
      <c r="B16" s="47" t="s">
        <v>49</v>
      </c>
      <c r="C16" s="68" t="s">
        <v>50</v>
      </c>
      <c r="D16" s="47">
        <v>100</v>
      </c>
      <c r="E16" s="38">
        <f t="shared" ref="E16:G16" si="2">E17+E18</f>
        <v>0.23</v>
      </c>
      <c r="F16" s="38">
        <f t="shared" si="2"/>
        <v>0.01</v>
      </c>
      <c r="G16" s="38">
        <f t="shared" si="2"/>
        <v>7.8</v>
      </c>
      <c r="H16" s="38">
        <f>H17+H18</f>
        <v>32.35</v>
      </c>
    </row>
    <row r="17" spans="1:11" ht="14.4" customHeight="1" x14ac:dyDescent="0.3">
      <c r="A17" s="5"/>
      <c r="B17" s="74" t="s">
        <v>51</v>
      </c>
      <c r="C17" s="35"/>
      <c r="D17" s="75"/>
      <c r="E17" s="76">
        <v>0.23</v>
      </c>
      <c r="F17" s="76">
        <v>0.01</v>
      </c>
      <c r="G17" s="76">
        <v>2.8</v>
      </c>
      <c r="H17" s="76">
        <v>12.35</v>
      </c>
    </row>
    <row r="18" spans="1:11" x14ac:dyDescent="0.3">
      <c r="A18" s="69"/>
      <c r="B18" s="70" t="s">
        <v>24</v>
      </c>
      <c r="C18" s="71"/>
      <c r="D18" s="72"/>
      <c r="E18" s="73">
        <v>0</v>
      </c>
      <c r="F18" s="73">
        <v>0</v>
      </c>
      <c r="G18" s="73">
        <v>5</v>
      </c>
      <c r="H18" s="73">
        <v>20</v>
      </c>
      <c r="I18" s="48"/>
      <c r="J18" s="49"/>
      <c r="K18" s="49"/>
    </row>
    <row r="19" spans="1:11" x14ac:dyDescent="0.3">
      <c r="A19" s="38" t="s">
        <v>25</v>
      </c>
      <c r="B19" s="38" t="s">
        <v>53</v>
      </c>
      <c r="C19" s="42"/>
      <c r="D19" s="38">
        <v>200</v>
      </c>
      <c r="E19" s="38">
        <f t="shared" ref="E19:G19" si="3">SUM(E20:E24)</f>
        <v>17.380000000000003</v>
      </c>
      <c r="F19" s="38">
        <f t="shared" si="3"/>
        <v>3.3200000000000003</v>
      </c>
      <c r="G19" s="38">
        <f t="shared" si="3"/>
        <v>20.25</v>
      </c>
      <c r="H19" s="38">
        <f>SUM(H20:H24)</f>
        <v>176.22</v>
      </c>
      <c r="I19" s="48"/>
      <c r="J19" s="49"/>
      <c r="K19" s="49"/>
    </row>
    <row r="20" spans="1:11" x14ac:dyDescent="0.3">
      <c r="A20" s="5"/>
      <c r="B20" s="57" t="s">
        <v>54</v>
      </c>
      <c r="C20" s="65"/>
      <c r="D20" s="65"/>
      <c r="E20" s="8">
        <v>15.05</v>
      </c>
      <c r="F20" s="8">
        <v>0.91</v>
      </c>
      <c r="G20" s="8">
        <v>0</v>
      </c>
      <c r="H20" s="8">
        <v>69.3</v>
      </c>
      <c r="I20" s="48"/>
      <c r="J20" s="49"/>
      <c r="K20" s="49"/>
    </row>
    <row r="21" spans="1:11" x14ac:dyDescent="0.3">
      <c r="A21" s="5"/>
      <c r="B21" s="57" t="s">
        <v>18</v>
      </c>
      <c r="C21" s="65"/>
      <c r="D21" s="65"/>
      <c r="E21" s="8">
        <v>0.2</v>
      </c>
      <c r="F21" s="8">
        <v>0</v>
      </c>
      <c r="G21" s="8">
        <v>1.46</v>
      </c>
      <c r="H21" s="8">
        <v>5.74</v>
      </c>
      <c r="I21" s="48"/>
      <c r="J21" s="49"/>
      <c r="K21" s="49"/>
    </row>
    <row r="22" spans="1:11" x14ac:dyDescent="0.3">
      <c r="A22" s="5"/>
      <c r="B22" s="57" t="s">
        <v>19</v>
      </c>
      <c r="C22" s="65"/>
      <c r="D22" s="65"/>
      <c r="E22" s="8">
        <v>0.13</v>
      </c>
      <c r="F22" s="8">
        <v>0.01</v>
      </c>
      <c r="G22" s="8">
        <v>0.69</v>
      </c>
      <c r="H22" s="8">
        <v>3.2</v>
      </c>
      <c r="I22" s="48"/>
      <c r="J22" s="49"/>
      <c r="K22" s="49"/>
    </row>
    <row r="23" spans="1:11" x14ac:dyDescent="0.3">
      <c r="A23" s="5"/>
      <c r="B23" s="57" t="s">
        <v>20</v>
      </c>
      <c r="C23" s="65"/>
      <c r="D23" s="65"/>
      <c r="E23" s="8">
        <v>2</v>
      </c>
      <c r="F23" s="8">
        <v>0.4</v>
      </c>
      <c r="G23" s="8">
        <v>18.100000000000001</v>
      </c>
      <c r="H23" s="8">
        <v>80</v>
      </c>
      <c r="I23" s="48"/>
      <c r="J23" s="49"/>
      <c r="K23" s="49"/>
    </row>
    <row r="24" spans="1:11" x14ac:dyDescent="0.3">
      <c r="A24" s="5"/>
      <c r="B24" s="57" t="s">
        <v>21</v>
      </c>
      <c r="C24" s="65"/>
      <c r="D24" s="65"/>
      <c r="E24" s="8">
        <v>0</v>
      </c>
      <c r="F24" s="8">
        <v>2</v>
      </c>
      <c r="G24" s="8">
        <v>0</v>
      </c>
      <c r="H24" s="8">
        <v>17.98</v>
      </c>
    </row>
    <row r="25" spans="1:11" ht="27" thickBot="1" x14ac:dyDescent="0.35">
      <c r="A25" s="5"/>
      <c r="B25" s="20" t="s">
        <v>48</v>
      </c>
      <c r="C25" s="21" t="s">
        <v>32</v>
      </c>
      <c r="D25" s="20">
        <v>60</v>
      </c>
      <c r="E25" s="20">
        <f t="shared" ref="E25:G25" si="4">E26+E27+E28+E29+E30</f>
        <v>16.8</v>
      </c>
      <c r="F25" s="20">
        <f t="shared" si="4"/>
        <v>12.9</v>
      </c>
      <c r="G25" s="20">
        <f t="shared" si="4"/>
        <v>5.92</v>
      </c>
      <c r="H25" s="20">
        <f>H26+H27+H28+H29+H30</f>
        <v>190.73999999999998</v>
      </c>
      <c r="I25" s="48"/>
      <c r="J25" s="49"/>
      <c r="K25" s="49"/>
    </row>
    <row r="26" spans="1:11" ht="13.8" thickTop="1" x14ac:dyDescent="0.3">
      <c r="A26" s="5"/>
      <c r="B26" s="56" t="s">
        <v>38</v>
      </c>
      <c r="C26" s="28"/>
      <c r="D26" s="28"/>
      <c r="E26" s="28">
        <v>9.4499999999999993</v>
      </c>
      <c r="F26" s="28">
        <v>6.2</v>
      </c>
      <c r="G26" s="28">
        <v>0</v>
      </c>
      <c r="H26" s="28">
        <v>77.45</v>
      </c>
      <c r="I26" s="48"/>
      <c r="J26" s="49"/>
      <c r="K26" s="49"/>
    </row>
    <row r="27" spans="1:11" x14ac:dyDescent="0.3">
      <c r="A27" s="5"/>
      <c r="B27" s="56" t="s">
        <v>39</v>
      </c>
      <c r="C27" s="28"/>
      <c r="D27" s="28"/>
      <c r="E27" s="28">
        <v>6.4</v>
      </c>
      <c r="F27" s="28">
        <v>5.6</v>
      </c>
      <c r="G27" s="28">
        <v>0</v>
      </c>
      <c r="H27" s="28">
        <v>76</v>
      </c>
      <c r="I27" s="48"/>
      <c r="J27" s="49"/>
      <c r="K27" s="49"/>
    </row>
    <row r="28" spans="1:11" x14ac:dyDescent="0.3">
      <c r="A28" s="5"/>
      <c r="B28" s="56" t="s">
        <v>40</v>
      </c>
      <c r="C28" s="28"/>
      <c r="D28" s="28"/>
      <c r="E28" s="28">
        <v>0.81</v>
      </c>
      <c r="F28" s="28">
        <v>0.1</v>
      </c>
      <c r="G28" s="28">
        <v>4.88</v>
      </c>
      <c r="H28" s="28">
        <v>24.2</v>
      </c>
      <c r="I28" s="48"/>
      <c r="J28" s="49"/>
      <c r="K28" s="49"/>
    </row>
    <row r="29" spans="1:11" x14ac:dyDescent="0.3">
      <c r="A29" s="5"/>
      <c r="B29" s="56" t="s">
        <v>21</v>
      </c>
      <c r="C29" s="28"/>
      <c r="D29" s="28"/>
      <c r="E29" s="28">
        <v>0</v>
      </c>
      <c r="F29" s="28">
        <v>1</v>
      </c>
      <c r="G29" s="28">
        <v>0</v>
      </c>
      <c r="H29" s="28">
        <v>8.99</v>
      </c>
      <c r="I29" s="48"/>
      <c r="J29" s="49"/>
      <c r="K29" s="49"/>
    </row>
    <row r="30" spans="1:11" x14ac:dyDescent="0.3">
      <c r="A30" s="5"/>
      <c r="B30" s="57" t="s">
        <v>18</v>
      </c>
      <c r="C30" s="44"/>
      <c r="D30" s="44"/>
      <c r="E30" s="44">
        <v>0.14000000000000001</v>
      </c>
      <c r="F30" s="44">
        <v>0</v>
      </c>
      <c r="G30" s="44">
        <v>1.04</v>
      </c>
      <c r="H30" s="44">
        <v>4.0999999999999996</v>
      </c>
      <c r="I30" s="48"/>
      <c r="J30" s="49"/>
      <c r="K30" s="49"/>
    </row>
    <row r="31" spans="1:11" ht="13.8" thickBot="1" x14ac:dyDescent="0.35">
      <c r="A31" s="5"/>
      <c r="B31" s="11" t="s">
        <v>45</v>
      </c>
      <c r="C31" s="11"/>
      <c r="D31" s="11">
        <v>140</v>
      </c>
      <c r="E31" s="11">
        <f t="shared" ref="E31:G31" si="5">E32+E33+E34+E35+E36</f>
        <v>3.17</v>
      </c>
      <c r="F31" s="11">
        <f t="shared" si="5"/>
        <v>4.3599999999999994</v>
      </c>
      <c r="G31" s="11">
        <f t="shared" si="5"/>
        <v>18.11</v>
      </c>
      <c r="H31" s="11">
        <f>H32+H33+H34+H35+H36</f>
        <v>119.46000000000001</v>
      </c>
      <c r="I31" s="48"/>
      <c r="J31" s="49"/>
      <c r="K31" s="49"/>
    </row>
    <row r="32" spans="1:11" ht="13.8" thickTop="1" x14ac:dyDescent="0.3">
      <c r="A32" s="5"/>
      <c r="B32" s="23" t="s">
        <v>46</v>
      </c>
      <c r="C32" s="66"/>
      <c r="D32" s="24"/>
      <c r="E32" s="24">
        <v>2.7</v>
      </c>
      <c r="F32" s="24">
        <v>0.18</v>
      </c>
      <c r="G32" s="24">
        <v>15.84</v>
      </c>
      <c r="H32" s="24">
        <v>72</v>
      </c>
      <c r="I32" s="48"/>
      <c r="J32" s="49"/>
      <c r="K32" s="49"/>
    </row>
    <row r="33" spans="1:26" x14ac:dyDescent="0.3">
      <c r="A33" s="5"/>
      <c r="B33" s="64" t="s">
        <v>18</v>
      </c>
      <c r="C33" s="64"/>
      <c r="D33" s="25"/>
      <c r="E33" s="8">
        <v>0.14000000000000001</v>
      </c>
      <c r="F33" s="8">
        <v>0</v>
      </c>
      <c r="G33" s="8">
        <v>1.04</v>
      </c>
      <c r="H33" s="8">
        <v>4.0999999999999996</v>
      </c>
      <c r="I33" s="48"/>
      <c r="J33" s="49"/>
      <c r="K33" s="49"/>
    </row>
    <row r="34" spans="1:26" ht="13.8" thickBot="1" x14ac:dyDescent="0.35">
      <c r="A34" s="5"/>
      <c r="B34" s="64" t="s">
        <v>13</v>
      </c>
      <c r="C34" s="67"/>
      <c r="D34" s="62"/>
      <c r="E34" s="17">
        <v>0.03</v>
      </c>
      <c r="F34" s="17">
        <v>4.13</v>
      </c>
      <c r="G34" s="17">
        <v>0.04</v>
      </c>
      <c r="H34" s="17">
        <v>37.4</v>
      </c>
      <c r="I34" s="48"/>
      <c r="J34" s="49"/>
      <c r="K34" s="49"/>
    </row>
    <row r="35" spans="1:26" x14ac:dyDescent="0.3">
      <c r="A35" s="5"/>
      <c r="B35" s="64" t="s">
        <v>19</v>
      </c>
      <c r="C35" s="67"/>
      <c r="D35" s="62"/>
      <c r="E35" s="8">
        <v>0.13</v>
      </c>
      <c r="F35" s="8">
        <v>0.01</v>
      </c>
      <c r="G35" s="8">
        <v>0.69</v>
      </c>
      <c r="H35" s="8">
        <v>3.2</v>
      </c>
      <c r="I35" s="48"/>
      <c r="J35" s="49"/>
      <c r="K35" s="49"/>
    </row>
    <row r="36" spans="1:26" x14ac:dyDescent="0.3">
      <c r="A36" s="5"/>
      <c r="B36" s="64" t="s">
        <v>47</v>
      </c>
      <c r="C36" s="64"/>
      <c r="D36" s="25"/>
      <c r="E36" s="25">
        <v>0.17</v>
      </c>
      <c r="F36" s="25">
        <v>0.04</v>
      </c>
      <c r="G36" s="25">
        <v>0.5</v>
      </c>
      <c r="H36" s="25">
        <v>2.76</v>
      </c>
    </row>
    <row r="37" spans="1:26" ht="13.8" thickBot="1" x14ac:dyDescent="0.35">
      <c r="A37" s="5"/>
      <c r="B37" s="6" t="s">
        <v>22</v>
      </c>
      <c r="C37" s="7" t="s">
        <v>36</v>
      </c>
      <c r="D37" s="18">
        <v>40</v>
      </c>
      <c r="E37" s="18">
        <v>2.64</v>
      </c>
      <c r="F37" s="18">
        <v>0.48</v>
      </c>
      <c r="G37" s="18">
        <v>13.68</v>
      </c>
      <c r="H37" s="18">
        <v>66</v>
      </c>
    </row>
    <row r="38" spans="1:26" ht="14.4" thickTop="1" thickBot="1" x14ac:dyDescent="0.35">
      <c r="A38" s="58"/>
      <c r="B38" s="11" t="s">
        <v>43</v>
      </c>
      <c r="C38" s="11">
        <v>237</v>
      </c>
      <c r="D38" s="11">
        <v>180</v>
      </c>
      <c r="E38" s="59">
        <f t="shared" ref="E38:G38" si="6">E39+E40</f>
        <v>0.11</v>
      </c>
      <c r="F38" s="59">
        <f t="shared" si="6"/>
        <v>0.01</v>
      </c>
      <c r="G38" s="59">
        <f t="shared" si="6"/>
        <v>14.32</v>
      </c>
      <c r="H38" s="59">
        <f>H39+H40</f>
        <v>57.64</v>
      </c>
    </row>
    <row r="39" spans="1:26" ht="13.8" thickTop="1" x14ac:dyDescent="0.3">
      <c r="A39" s="22"/>
      <c r="B39" s="23" t="s">
        <v>42</v>
      </c>
      <c r="C39" s="24"/>
      <c r="D39" s="26"/>
      <c r="E39" s="27">
        <v>0.11</v>
      </c>
      <c r="F39" s="27">
        <v>0.01</v>
      </c>
      <c r="G39" s="27">
        <v>0.36</v>
      </c>
      <c r="H39" s="27">
        <v>1.92</v>
      </c>
    </row>
    <row r="40" spans="1:26" x14ac:dyDescent="0.3">
      <c r="A40" s="22"/>
      <c r="B40" s="23" t="s">
        <v>14</v>
      </c>
      <c r="C40" s="24"/>
      <c r="D40" s="24"/>
      <c r="E40" s="28">
        <v>0</v>
      </c>
      <c r="F40" s="28">
        <v>0</v>
      </c>
      <c r="G40" s="28">
        <v>13.96</v>
      </c>
      <c r="H40" s="28">
        <v>55.72</v>
      </c>
      <c r="I40" s="50"/>
      <c r="J40" s="50"/>
      <c r="K40" s="50"/>
      <c r="L40" s="50"/>
      <c r="M40" s="50"/>
      <c r="N40" s="50"/>
      <c r="O40" s="50"/>
      <c r="P40" s="50"/>
      <c r="Q40" s="50"/>
      <c r="R40" s="50"/>
      <c r="S40" s="50"/>
      <c r="T40" s="50"/>
      <c r="U40" s="50"/>
      <c r="V40" s="50"/>
      <c r="W40" s="50"/>
      <c r="X40" s="50"/>
      <c r="Y40" s="50"/>
      <c r="Z40" s="50"/>
    </row>
    <row r="41" spans="1:26" ht="27" thickBot="1" x14ac:dyDescent="0.35">
      <c r="A41" s="29" t="s">
        <v>23</v>
      </c>
      <c r="B41" s="18" t="s">
        <v>27</v>
      </c>
      <c r="C41" s="7" t="s">
        <v>33</v>
      </c>
      <c r="D41" s="18">
        <v>200</v>
      </c>
      <c r="E41" s="18">
        <f t="shared" ref="E41:G41" si="7">E42+E43+E44+E45</f>
        <v>7.12</v>
      </c>
      <c r="F41" s="18">
        <f t="shared" si="7"/>
        <v>9.94</v>
      </c>
      <c r="G41" s="18">
        <f t="shared" si="7"/>
        <v>33.86</v>
      </c>
      <c r="H41" s="18">
        <f>H42+H43+H44+H45</f>
        <v>251.81</v>
      </c>
      <c r="I41" s="50"/>
      <c r="J41" s="50"/>
      <c r="K41" s="50"/>
      <c r="L41" s="50"/>
      <c r="M41" s="50"/>
      <c r="N41" s="50"/>
      <c r="O41" s="50"/>
      <c r="P41" s="50"/>
      <c r="Q41" s="50"/>
      <c r="R41" s="50"/>
      <c r="S41" s="50"/>
      <c r="T41" s="50"/>
      <c r="U41" s="50"/>
      <c r="V41" s="50"/>
      <c r="W41" s="50"/>
      <c r="X41" s="50"/>
      <c r="Y41" s="50"/>
      <c r="Z41" s="50"/>
    </row>
    <row r="42" spans="1:26" ht="13.8" thickTop="1" x14ac:dyDescent="0.3">
      <c r="A42" s="51"/>
      <c r="B42" s="57" t="s">
        <v>41</v>
      </c>
      <c r="C42" s="61"/>
      <c r="D42" s="8"/>
      <c r="E42" s="8">
        <v>2.0099999999999998</v>
      </c>
      <c r="F42" s="8">
        <v>0.21</v>
      </c>
      <c r="G42" s="8">
        <v>23.61</v>
      </c>
      <c r="H42" s="8">
        <v>103.2</v>
      </c>
      <c r="I42" s="50"/>
      <c r="J42" s="50"/>
      <c r="K42" s="50"/>
      <c r="L42" s="50"/>
      <c r="M42" s="50"/>
      <c r="N42" s="50"/>
      <c r="O42" s="50"/>
      <c r="P42" s="50"/>
      <c r="Q42" s="50"/>
      <c r="R42" s="50"/>
      <c r="S42" s="50"/>
      <c r="T42" s="50"/>
      <c r="U42" s="50"/>
      <c r="V42" s="50"/>
      <c r="W42" s="50"/>
      <c r="X42" s="50"/>
      <c r="Y42" s="50"/>
      <c r="Z42" s="50"/>
    </row>
    <row r="43" spans="1:26" x14ac:dyDescent="0.3">
      <c r="A43" s="51"/>
      <c r="B43" s="57" t="s">
        <v>11</v>
      </c>
      <c r="C43" s="61"/>
      <c r="D43" s="8"/>
      <c r="E43" s="8">
        <v>5.08</v>
      </c>
      <c r="F43" s="8">
        <v>5.6</v>
      </c>
      <c r="G43" s="8">
        <v>8.2200000000000006</v>
      </c>
      <c r="H43" s="8">
        <v>103.25</v>
      </c>
      <c r="I43" s="50"/>
      <c r="J43" s="50"/>
      <c r="K43" s="50"/>
      <c r="L43" s="50"/>
      <c r="M43" s="50"/>
      <c r="N43" s="50"/>
      <c r="O43" s="50"/>
      <c r="P43" s="50"/>
      <c r="Q43" s="50"/>
      <c r="R43" s="50"/>
      <c r="S43" s="50"/>
      <c r="T43" s="50"/>
      <c r="U43" s="50"/>
      <c r="V43" s="50"/>
      <c r="W43" s="50"/>
      <c r="X43" s="50"/>
      <c r="Y43" s="50"/>
      <c r="Z43" s="50"/>
    </row>
    <row r="44" spans="1:26" x14ac:dyDescent="0.3">
      <c r="A44" s="51"/>
      <c r="B44" s="57" t="s">
        <v>24</v>
      </c>
      <c r="C44" s="61"/>
      <c r="D44" s="8"/>
      <c r="E44" s="14">
        <v>0</v>
      </c>
      <c r="F44" s="14">
        <v>0</v>
      </c>
      <c r="G44" s="14">
        <v>1.99</v>
      </c>
      <c r="H44" s="14">
        <v>7.96</v>
      </c>
      <c r="I44" s="50"/>
      <c r="J44" s="50"/>
      <c r="K44" s="50"/>
      <c r="L44" s="50"/>
      <c r="M44" s="50"/>
      <c r="N44" s="50"/>
      <c r="O44" s="50"/>
      <c r="P44" s="50"/>
      <c r="Q44" s="50"/>
      <c r="R44" s="50"/>
      <c r="S44" s="50"/>
      <c r="T44" s="50"/>
      <c r="U44" s="50"/>
      <c r="V44" s="50"/>
      <c r="W44" s="50"/>
      <c r="X44" s="50"/>
      <c r="Y44" s="50"/>
      <c r="Z44" s="50"/>
    </row>
    <row r="45" spans="1:26" ht="13.8" thickBot="1" x14ac:dyDescent="0.35">
      <c r="A45" s="51"/>
      <c r="B45" s="57" t="s">
        <v>13</v>
      </c>
      <c r="C45" s="61"/>
      <c r="D45" s="8"/>
      <c r="E45" s="17">
        <v>0.03</v>
      </c>
      <c r="F45" s="17">
        <v>4.13</v>
      </c>
      <c r="G45" s="17">
        <v>0.04</v>
      </c>
      <c r="H45" s="17">
        <v>37.4</v>
      </c>
    </row>
    <row r="46" spans="1:26" x14ac:dyDescent="0.3">
      <c r="A46" s="36"/>
      <c r="B46" s="37" t="s">
        <v>28</v>
      </c>
      <c r="C46" s="42" t="s">
        <v>34</v>
      </c>
      <c r="D46" s="38">
        <v>180</v>
      </c>
      <c r="E46" s="38">
        <f t="shared" ref="E46:G46" si="8">E47+E48</f>
        <v>0.2</v>
      </c>
      <c r="F46" s="38">
        <f t="shared" si="8"/>
        <v>0.05</v>
      </c>
      <c r="G46" s="38">
        <f t="shared" si="8"/>
        <v>14.030000000000001</v>
      </c>
      <c r="H46" s="38">
        <f>H47+H48</f>
        <v>57.24</v>
      </c>
    </row>
    <row r="47" spans="1:26" x14ac:dyDescent="0.3">
      <c r="A47" s="36"/>
      <c r="B47" s="36" t="s">
        <v>28</v>
      </c>
      <c r="C47" s="8"/>
      <c r="D47" s="8"/>
      <c r="E47" s="35">
        <v>0.2</v>
      </c>
      <c r="F47" s="35">
        <v>0.05</v>
      </c>
      <c r="G47" s="35">
        <v>7.0000000000000007E-2</v>
      </c>
      <c r="H47" s="35">
        <v>1.52</v>
      </c>
    </row>
    <row r="48" spans="1:26" x14ac:dyDescent="0.3">
      <c r="A48" s="36"/>
      <c r="B48" s="36" t="s">
        <v>14</v>
      </c>
      <c r="C48" s="8"/>
      <c r="D48" s="39"/>
      <c r="E48" s="19">
        <v>0</v>
      </c>
      <c r="F48" s="19">
        <v>0</v>
      </c>
      <c r="G48" s="19">
        <v>13.96</v>
      </c>
      <c r="H48" s="19">
        <v>55.72</v>
      </c>
    </row>
    <row r="49" spans="1:8" x14ac:dyDescent="0.3">
      <c r="A49" s="9"/>
      <c r="B49" s="81" t="s">
        <v>17</v>
      </c>
      <c r="C49" s="82"/>
      <c r="D49" s="63"/>
      <c r="E49" s="83">
        <v>1.62</v>
      </c>
      <c r="F49" s="83">
        <v>0.2</v>
      </c>
      <c r="G49" s="83">
        <v>9.76</v>
      </c>
      <c r="H49" s="83">
        <v>48.4</v>
      </c>
    </row>
    <row r="50" spans="1:8" x14ac:dyDescent="0.3">
      <c r="A50" s="78" t="s">
        <v>9</v>
      </c>
      <c r="B50" s="79"/>
      <c r="C50" s="45"/>
      <c r="D50" s="30"/>
      <c r="E50" s="30">
        <f t="shared" ref="E50:G50" si="9">E49+E46+E41+E38+E37+E31+E25+E19+E13+E10+E9+E4</f>
        <v>61.13000000000001</v>
      </c>
      <c r="F50" s="30">
        <f t="shared" si="9"/>
        <v>47.199999999999996</v>
      </c>
      <c r="G50" s="30">
        <f t="shared" si="9"/>
        <v>170.47000000000003</v>
      </c>
      <c r="H50" s="30">
        <f>H49+H46+H41+H38+H37+H31+H25+H19+H13+H10+H9+H4</f>
        <v>1323.41</v>
      </c>
    </row>
  </sheetData>
  <mergeCells count="3">
    <mergeCell ref="E2:G2"/>
    <mergeCell ref="A50:B50"/>
    <mergeCell ref="A1:H1"/>
  </mergeCells>
  <pageMargins left="0.12" right="0.12" top="0.1" bottom="0.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 Windows</dc:creator>
  <cp:lastModifiedBy>user</cp:lastModifiedBy>
  <cp:lastPrinted>2024-03-21T07:21:27Z</cp:lastPrinted>
  <dcterms:created xsi:type="dcterms:W3CDTF">2021-01-27T06:26:45Z</dcterms:created>
  <dcterms:modified xsi:type="dcterms:W3CDTF">2025-04-03T13:12:45Z</dcterms:modified>
</cp:coreProperties>
</file>