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DC450736-CE64-417A-80B6-71A8024121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43" i="1"/>
  <c r="G43" i="1"/>
  <c r="F43" i="1"/>
  <c r="E43" i="1"/>
  <c r="H35" i="1"/>
  <c r="G35" i="1"/>
  <c r="F35" i="1"/>
  <c r="E35" i="1"/>
  <c r="H31" i="1"/>
  <c r="H23" i="1"/>
  <c r="H17" i="1"/>
  <c r="H12" i="1"/>
  <c r="H9" i="1"/>
  <c r="G31" i="1"/>
  <c r="F31" i="1"/>
  <c r="E31" i="1"/>
  <c r="G23" i="1"/>
  <c r="F23" i="1"/>
  <c r="E23" i="1"/>
  <c r="G17" i="1"/>
  <c r="G12" i="1"/>
  <c r="G9" i="1"/>
  <c r="G4" i="1"/>
  <c r="F17" i="1"/>
  <c r="F12" i="1"/>
  <c r="F9" i="1"/>
  <c r="F4" i="1"/>
  <c r="E17" i="1"/>
  <c r="E12" i="1"/>
  <c r="E9" i="1"/>
  <c r="E4" i="1"/>
</calcChain>
</file>

<file path=xl/sharedStrings.xml><?xml version="1.0" encoding="utf-8"?>
<sst xmlns="http://schemas.openxmlformats.org/spreadsheetml/2006/main" count="63" uniqueCount="53">
  <si>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</si>
  <si>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</si>
  <si>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</si>
  <si>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</si>
  <si>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</si>
  <si>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</si>
  <si>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</si>
  <si>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</si>
  <si>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</si>
  <si>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</si>
  <si>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</si>
  <si>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</si>
  <si>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Молоко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</si>
  <si>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</si>
  <si>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</si>
  <si>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</si>
  <si>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</si>
  <si>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</si>
  <si>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</si>
  <si>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 xml:space="preserve"> </t>
  </si>
  <si>
    <t>Мясо кур</t>
  </si>
  <si>
    <t>Лук репчатый</t>
  </si>
  <si>
    <t>Морковь</t>
  </si>
  <si>
    <t>Масло растительное</t>
  </si>
  <si>
    <t>Хлеб ржаной</t>
  </si>
  <si>
    <t>полдник</t>
  </si>
  <si>
    <t>завтрак</t>
  </si>
  <si>
    <t>263</t>
  </si>
  <si>
    <t>50</t>
  </si>
  <si>
    <t>масло растительное</t>
  </si>
  <si>
    <t>51</t>
  </si>
  <si>
    <t xml:space="preserve">Суп-лапша на курином бульоне </t>
  </si>
  <si>
    <t>48</t>
  </si>
  <si>
    <t>Макаронные изделия</t>
  </si>
  <si>
    <t>Рис</t>
  </si>
  <si>
    <t>Каша геркулесовая молочная</t>
  </si>
  <si>
    <t>88</t>
  </si>
  <si>
    <t>геркулес</t>
  </si>
  <si>
    <t>22</t>
  </si>
  <si>
    <t>лимон</t>
  </si>
  <si>
    <t>Капуста</t>
  </si>
  <si>
    <t>свекла отварная кусочком</t>
  </si>
  <si>
    <t xml:space="preserve">Голубцы слоеные с мясом куриной грудки  </t>
  </si>
  <si>
    <t>мясо куриной грудки</t>
  </si>
  <si>
    <t>Компот лимонный</t>
  </si>
  <si>
    <t>Второй завтрак</t>
  </si>
  <si>
    <t>Яблоко</t>
  </si>
  <si>
    <t>Кисель</t>
  </si>
  <si>
    <t>меню на 09.04.2025</t>
  </si>
  <si>
    <t>картофельная котлета с маслом</t>
  </si>
  <si>
    <t>Картофель</t>
  </si>
  <si>
    <t>Мука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</si>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</sst>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/>
    <xf numFmtId="0" fontId="3" fillId="0" borderId="0" xfId="1" applyFont="1"/>
    <xf numFmtId="2" fontId="4" fillId="0" borderId="0" xfId="1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/>
    <xf numFmtId="0" fontId="2" fillId="3" borderId="6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shrinkToFi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right" vertical="center" shrinkToFit="1"/>
    </xf>
    <xf numFmtId="0" fontId="2" fillId="0" borderId="8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shrinkToFit="1"/>
    </xf>
    <xf numFmtId="0" fontId="5" fillId="3" borderId="3" xfId="0" applyFont="1" applyFill="1" applyBorder="1" applyAlignment="1">
      <alignment vertical="center"/>
    </xf>
    <xf numFmtId="49" fontId="2" fillId="3" borderId="7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vertical="top" wrapText="1"/>
    </xf>
    <xf numFmtId="0" fontId="3" fillId="0" borderId="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2" fillId="0" borderId="0" xfId="0" applyFont="1"/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 shrinkToFit="1"/>
    </xf>
    <xf numFmtId="0" fontId="7" fillId="0" borderId="0" xfId="0" applyFont="1"/>
    <xf numFmtId="0" fontId="3" fillId="0" borderId="4" xfId="1" applyFont="1" applyBorder="1" applyAlignment="1">
      <alignment horizontal="left" vertical="center" shrinkToFit="1"/>
    </xf>
    <xf numFmtId="49" fontId="3" fillId="2" borderId="4" xfId="1" applyNumberFormat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 shrinkToFit="1"/>
    </xf>
    <xf numFmtId="0" fontId="2" fillId="3" borderId="3" xfId="1" applyFont="1" applyFill="1" applyBorder="1" applyAlignment="1">
      <alignment horizontal="left" vertical="center" wrapText="1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7"/>
  <sheetViews>
    <sheetView tabSelected="1" topLeftCell="A28" workbookViewId="0">
      <selection activeCell="I43" sqref="I43"/>
    </sheetView>
  </sheetViews>
  <sheetFormatPr defaultColWidth="9.109375" defaultRowHeight="13.2" x14ac:dyDescent="0.25"/>
  <cols>
    <col min="1" max="1" width="9.109375" style="57"/>
    <col min="2" max="2" width="22.109375" style="57" customWidth="1"/>
    <col min="3" max="3" width="6.109375" style="58" customWidth="1"/>
    <col min="4" max="4" width="8" style="59" customWidth="1"/>
    <col min="5" max="5" width="6.6640625" style="59" customWidth="1"/>
    <col min="6" max="6" width="7.109375" style="59" customWidth="1"/>
    <col min="7" max="7" width="6.88671875" style="59" customWidth="1"/>
    <col min="8" max="8" width="11.5546875" style="59" customWidth="1"/>
    <col min="9" max="16384" width="9.109375" style="61"/>
  </cols>
  <sheetData>
    <row r="1" spans="1:32" ht="13.8" thickBot="1" x14ac:dyDescent="0.3">
      <c r="A1" s="87" t="s">
        <v>48</v>
      </c>
      <c r="B1" s="88"/>
      <c r="C1" s="88"/>
      <c r="D1" s="88"/>
      <c r="E1" s="88"/>
      <c r="F1" s="88"/>
      <c r="G1" s="88"/>
      <c r="H1" s="88"/>
      <c r="I1" s="56"/>
      <c r="J1" s="56"/>
      <c r="K1" s="56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s="63" customFormat="1" ht="37.5" customHeight="1" x14ac:dyDescent="0.25">
      <c r="A2" s="10" t="s">
        <v>0</v>
      </c>
      <c r="B2" s="11" t="s">
        <v>1</v>
      </c>
      <c r="C2" s="11" t="s">
        <v>2</v>
      </c>
      <c r="D2" s="11" t="s">
        <v>3</v>
      </c>
      <c r="E2" s="89" t="s">
        <v>4</v>
      </c>
      <c r="F2" s="89"/>
      <c r="G2" s="89"/>
      <c r="H2" s="11" t="s">
        <v>5</v>
      </c>
      <c r="I2" s="3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ht="13.8" thickBot="1" x14ac:dyDescent="0.3">
      <c r="A3" s="12"/>
      <c r="B3" s="13"/>
      <c r="C3" s="13"/>
      <c r="D3" s="13"/>
      <c r="E3" s="13" t="s">
        <v>6</v>
      </c>
      <c r="F3" s="13" t="s">
        <v>7</v>
      </c>
      <c r="G3" s="13" t="s">
        <v>8</v>
      </c>
      <c r="H3" s="13" t="s">
        <v>9</v>
      </c>
      <c r="I3" s="1"/>
      <c r="J3" s="1"/>
      <c r="K3" s="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ht="26.4" customHeight="1" thickBot="1" x14ac:dyDescent="0.3">
      <c r="A4" s="14" t="s">
        <v>26</v>
      </c>
      <c r="B4" s="15" t="s">
        <v>35</v>
      </c>
      <c r="C4" s="43" t="s">
        <v>36</v>
      </c>
      <c r="D4" s="15">
        <v>200</v>
      </c>
      <c r="E4" s="15">
        <f t="shared" ref="E4:G4" si="0">E5+E6+E7+E8</f>
        <v>7.5</v>
      </c>
      <c r="F4" s="15">
        <f t="shared" si="0"/>
        <v>10</v>
      </c>
      <c r="G4" s="15">
        <f t="shared" si="0"/>
        <v>29.4</v>
      </c>
      <c r="H4" s="15">
        <f>H5+H6+H7+H8</f>
        <v>245.82</v>
      </c>
      <c r="I4" s="1"/>
      <c r="J4" s="2"/>
      <c r="K4" s="2"/>
    </row>
    <row r="5" spans="1:32" ht="13.8" thickTop="1" x14ac:dyDescent="0.25">
      <c r="A5" s="16"/>
      <c r="B5" s="17" t="s">
        <v>12</v>
      </c>
      <c r="C5" s="18"/>
      <c r="D5" s="18"/>
      <c r="E5" s="18">
        <v>3.8</v>
      </c>
      <c r="F5" s="18">
        <v>4</v>
      </c>
      <c r="G5" s="18">
        <v>5.9</v>
      </c>
      <c r="H5" s="18">
        <v>82.82</v>
      </c>
      <c r="I5" s="1"/>
      <c r="J5" s="2"/>
      <c r="K5" s="2"/>
    </row>
    <row r="6" spans="1:32" x14ac:dyDescent="0.25">
      <c r="A6" s="16"/>
      <c r="B6" s="17" t="s">
        <v>37</v>
      </c>
      <c r="C6" s="18"/>
      <c r="D6" s="18"/>
      <c r="E6" s="18">
        <v>3.7</v>
      </c>
      <c r="F6" s="18">
        <v>1.9</v>
      </c>
      <c r="G6" s="18">
        <v>18.5</v>
      </c>
      <c r="H6" s="18">
        <v>105.6</v>
      </c>
      <c r="I6" s="1"/>
      <c r="J6" s="2"/>
      <c r="K6" s="2"/>
    </row>
    <row r="7" spans="1:32" ht="13.8" thickBot="1" x14ac:dyDescent="0.3">
      <c r="A7" s="16"/>
      <c r="B7" s="17" t="s">
        <v>14</v>
      </c>
      <c r="C7" s="18"/>
      <c r="D7" s="18"/>
      <c r="E7" s="75">
        <v>0</v>
      </c>
      <c r="F7" s="75">
        <v>0</v>
      </c>
      <c r="G7" s="75">
        <v>5</v>
      </c>
      <c r="H7" s="75">
        <v>20</v>
      </c>
      <c r="I7" s="1"/>
      <c r="J7" s="2"/>
      <c r="K7" s="2"/>
    </row>
    <row r="8" spans="1:32" ht="14.4" thickTop="1" thickBot="1" x14ac:dyDescent="0.3">
      <c r="A8" s="16"/>
      <c r="B8" s="19" t="s">
        <v>11</v>
      </c>
      <c r="C8" s="20"/>
      <c r="D8" s="20"/>
      <c r="E8" s="21">
        <v>0</v>
      </c>
      <c r="F8" s="21">
        <v>4.0999999999999996</v>
      </c>
      <c r="G8" s="21">
        <v>0</v>
      </c>
      <c r="H8" s="21">
        <v>37.4</v>
      </c>
      <c r="I8" s="1"/>
      <c r="J8" s="2"/>
      <c r="K8" s="2"/>
    </row>
    <row r="9" spans="1:32" s="63" customFormat="1" x14ac:dyDescent="0.25">
      <c r="A9" s="22"/>
      <c r="B9" s="23" t="s">
        <v>13</v>
      </c>
      <c r="C9" s="24" t="s">
        <v>27</v>
      </c>
      <c r="D9" s="23">
        <v>180</v>
      </c>
      <c r="E9" s="25">
        <f t="shared" ref="E9:G9" si="1">E10+E11</f>
        <v>0.2</v>
      </c>
      <c r="F9" s="25">
        <f t="shared" si="1"/>
        <v>0.05</v>
      </c>
      <c r="G9" s="25">
        <f t="shared" si="1"/>
        <v>15.07</v>
      </c>
      <c r="H9" s="25">
        <f>H10+H11</f>
        <v>61.42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2" ht="13.8" thickBot="1" x14ac:dyDescent="0.3">
      <c r="A10" s="26"/>
      <c r="B10" s="27" t="s">
        <v>14</v>
      </c>
      <c r="C10" s="52"/>
      <c r="D10" s="45"/>
      <c r="E10" s="28">
        <v>0</v>
      </c>
      <c r="F10" s="28">
        <v>0</v>
      </c>
      <c r="G10" s="28">
        <v>15</v>
      </c>
      <c r="H10" s="28">
        <v>59.9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2" x14ac:dyDescent="0.25">
      <c r="A11" s="26"/>
      <c r="B11" s="29" t="s">
        <v>13</v>
      </c>
      <c r="C11" s="53"/>
      <c r="D11" s="46"/>
      <c r="E11" s="20">
        <v>0.2</v>
      </c>
      <c r="F11" s="20">
        <v>0.05</v>
      </c>
      <c r="G11" s="20">
        <v>7.0000000000000007E-2</v>
      </c>
      <c r="H11" s="20">
        <v>1.52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2" s="63" customFormat="1" ht="26.25" customHeight="1" thickBot="1" x14ac:dyDescent="0.3">
      <c r="A12" s="22"/>
      <c r="B12" s="30" t="s">
        <v>15</v>
      </c>
      <c r="C12" s="31" t="s">
        <v>28</v>
      </c>
      <c r="D12" s="32" t="s">
        <v>16</v>
      </c>
      <c r="E12" s="33">
        <f t="shared" ref="E12:G12" si="2">E13+E14</f>
        <v>2.46</v>
      </c>
      <c r="F12" s="33">
        <f t="shared" si="2"/>
        <v>4.43</v>
      </c>
      <c r="G12" s="33">
        <f t="shared" si="2"/>
        <v>14.68</v>
      </c>
      <c r="H12" s="33">
        <f>H13+H14</f>
        <v>110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32" ht="13.8" thickTop="1" x14ac:dyDescent="0.25">
      <c r="A13" s="26"/>
      <c r="B13" s="34" t="s">
        <v>17</v>
      </c>
      <c r="C13" s="54"/>
      <c r="D13" s="47"/>
      <c r="E13" s="18">
        <v>2.4300000000000002</v>
      </c>
      <c r="F13" s="18">
        <v>0.3</v>
      </c>
      <c r="G13" s="18">
        <v>14.64</v>
      </c>
      <c r="H13" s="18">
        <v>72.599999999999994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32" ht="13.8" thickBot="1" x14ac:dyDescent="0.3">
      <c r="A14" s="35"/>
      <c r="B14" s="78" t="s">
        <v>11</v>
      </c>
      <c r="C14" s="79"/>
      <c r="D14" s="80"/>
      <c r="E14" s="81">
        <v>0.03</v>
      </c>
      <c r="F14" s="81">
        <v>4.13</v>
      </c>
      <c r="G14" s="81">
        <v>0.04</v>
      </c>
      <c r="H14" s="81">
        <v>37.4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32" x14ac:dyDescent="0.25">
      <c r="A15" s="23" t="s">
        <v>45</v>
      </c>
      <c r="B15" s="23" t="s">
        <v>46</v>
      </c>
      <c r="C15" s="24"/>
      <c r="D15" s="23">
        <v>44</v>
      </c>
      <c r="E15" s="84">
        <v>0.24</v>
      </c>
      <c r="F15" s="84">
        <v>0.24</v>
      </c>
      <c r="G15" s="84">
        <v>5.88</v>
      </c>
      <c r="H15" s="84">
        <v>28.2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1:32" s="64" customFormat="1" ht="26.4" x14ac:dyDescent="0.25">
      <c r="A16" s="25" t="s">
        <v>18</v>
      </c>
      <c r="B16" s="76" t="s">
        <v>41</v>
      </c>
      <c r="C16" s="55" t="s">
        <v>38</v>
      </c>
      <c r="D16" s="25">
        <v>35</v>
      </c>
      <c r="E16" s="25">
        <v>0.9</v>
      </c>
      <c r="F16" s="25">
        <v>0.1</v>
      </c>
      <c r="G16" s="25">
        <v>5.3</v>
      </c>
      <c r="H16" s="25">
        <v>25.2</v>
      </c>
      <c r="I16" s="3"/>
      <c r="J16" s="44"/>
      <c r="K16" s="44"/>
    </row>
    <row r="17" spans="1:11" ht="28.5" customHeight="1" thickBot="1" x14ac:dyDescent="0.3">
      <c r="A17" s="36"/>
      <c r="B17" s="67" t="s">
        <v>31</v>
      </c>
      <c r="C17" s="82" t="s">
        <v>32</v>
      </c>
      <c r="D17" s="67">
        <v>200</v>
      </c>
      <c r="E17" s="67">
        <f t="shared" ref="E17:G17" si="3">E18+E19+E20+E21+E22</f>
        <v>5.5</v>
      </c>
      <c r="F17" s="67">
        <f t="shared" si="3"/>
        <v>4.9000000000000004</v>
      </c>
      <c r="G17" s="67">
        <f t="shared" si="3"/>
        <v>11</v>
      </c>
      <c r="H17" s="67">
        <f>H18+H19+H20+H21+H22</f>
        <v>110.5</v>
      </c>
      <c r="I17" s="1"/>
      <c r="J17" s="2"/>
      <c r="K17" s="2"/>
    </row>
    <row r="18" spans="1:11" s="65" customFormat="1" ht="13.8" thickTop="1" x14ac:dyDescent="0.25">
      <c r="A18" s="36" t="s">
        <v>19</v>
      </c>
      <c r="B18" s="68" t="s">
        <v>20</v>
      </c>
      <c r="C18" s="69"/>
      <c r="D18" s="69"/>
      <c r="E18" s="83">
        <v>3.6</v>
      </c>
      <c r="F18" s="83">
        <v>3.7</v>
      </c>
      <c r="G18" s="83">
        <v>0</v>
      </c>
      <c r="H18" s="83">
        <v>47.6</v>
      </c>
      <c r="I18" s="1"/>
      <c r="J18" s="2"/>
      <c r="K18" s="6"/>
    </row>
    <row r="19" spans="1:11" s="65" customFormat="1" x14ac:dyDescent="0.25">
      <c r="A19" s="36"/>
      <c r="B19" s="70" t="s">
        <v>21</v>
      </c>
      <c r="C19" s="49"/>
      <c r="D19" s="49"/>
      <c r="E19" s="20">
        <v>0.1</v>
      </c>
      <c r="F19" s="20">
        <v>0</v>
      </c>
      <c r="G19" s="20">
        <v>0.4</v>
      </c>
      <c r="H19" s="20">
        <v>2.1</v>
      </c>
      <c r="I19" s="1"/>
      <c r="J19" s="2"/>
      <c r="K19" s="6"/>
    </row>
    <row r="20" spans="1:11" s="65" customFormat="1" x14ac:dyDescent="0.25">
      <c r="A20" s="36"/>
      <c r="B20" s="70" t="s">
        <v>22</v>
      </c>
      <c r="C20" s="49"/>
      <c r="D20" s="49"/>
      <c r="E20" s="20">
        <v>0.1</v>
      </c>
      <c r="F20" s="20">
        <v>0</v>
      </c>
      <c r="G20" s="20">
        <v>0.3</v>
      </c>
      <c r="H20" s="20">
        <v>1.8</v>
      </c>
      <c r="I20" s="1"/>
      <c r="J20" s="2"/>
      <c r="K20" s="6"/>
    </row>
    <row r="21" spans="1:11" s="65" customFormat="1" x14ac:dyDescent="0.25">
      <c r="A21" s="36"/>
      <c r="B21" s="70" t="s">
        <v>33</v>
      </c>
      <c r="C21" s="49"/>
      <c r="D21" s="49"/>
      <c r="E21" s="49">
        <v>1.7</v>
      </c>
      <c r="F21" s="49">
        <v>0.2</v>
      </c>
      <c r="G21" s="49">
        <v>10.3</v>
      </c>
      <c r="H21" s="49">
        <v>50</v>
      </c>
      <c r="I21" s="1"/>
      <c r="J21" s="2"/>
      <c r="K21" s="6"/>
    </row>
    <row r="22" spans="1:11" s="65" customFormat="1" x14ac:dyDescent="0.25">
      <c r="A22" s="36"/>
      <c r="B22" s="70" t="s">
        <v>23</v>
      </c>
      <c r="C22" s="49"/>
      <c r="D22" s="49"/>
      <c r="E22" s="20">
        <v>0</v>
      </c>
      <c r="F22" s="20">
        <v>1</v>
      </c>
      <c r="G22" s="20">
        <v>0</v>
      </c>
      <c r="H22" s="20">
        <v>9</v>
      </c>
      <c r="I22" s="1"/>
      <c r="J22" s="2"/>
      <c r="K22" s="6"/>
    </row>
    <row r="23" spans="1:11" s="65" customFormat="1" ht="36.75" customHeight="1" x14ac:dyDescent="0.25">
      <c r="A23" s="66"/>
      <c r="B23" s="25" t="s">
        <v>42</v>
      </c>
      <c r="C23" s="55"/>
      <c r="D23" s="25">
        <v>190</v>
      </c>
      <c r="E23" s="25">
        <f>SUM(E24:E30)</f>
        <v>14.709999999999999</v>
      </c>
      <c r="F23" s="25">
        <f>SUM(F24:F30)</f>
        <v>13.950000000000001</v>
      </c>
      <c r="G23" s="25">
        <f>SUM(G24:G30)</f>
        <v>23.439999999999998</v>
      </c>
      <c r="H23" s="25">
        <f>SUM(H24:H30)</f>
        <v>314.78000000000003</v>
      </c>
    </row>
    <row r="24" spans="1:11" s="65" customFormat="1" x14ac:dyDescent="0.25">
      <c r="A24" s="66"/>
      <c r="B24" s="19" t="s">
        <v>43</v>
      </c>
      <c r="C24" s="71"/>
      <c r="D24" s="71"/>
      <c r="E24" s="28">
        <v>10.16</v>
      </c>
      <c r="F24" s="28">
        <v>8.7200000000000006</v>
      </c>
      <c r="G24" s="28">
        <v>0.56000000000000005</v>
      </c>
      <c r="H24" s="28">
        <v>125.6</v>
      </c>
    </row>
    <row r="25" spans="1:11" s="65" customFormat="1" x14ac:dyDescent="0.25">
      <c r="A25" s="66"/>
      <c r="B25" s="19" t="s">
        <v>34</v>
      </c>
      <c r="C25" s="71"/>
      <c r="D25" s="71"/>
      <c r="E25" s="28">
        <v>0.67</v>
      </c>
      <c r="F25" s="28">
        <v>7.0000000000000007E-2</v>
      </c>
      <c r="G25" s="28">
        <v>7.89</v>
      </c>
      <c r="H25" s="28">
        <v>34.4</v>
      </c>
    </row>
    <row r="26" spans="1:11" s="65" customFormat="1" ht="13.8" thickBot="1" x14ac:dyDescent="0.3">
      <c r="A26" s="66"/>
      <c r="B26" s="19" t="s">
        <v>29</v>
      </c>
      <c r="C26" s="71"/>
      <c r="D26" s="71"/>
      <c r="E26" s="21">
        <v>0.03</v>
      </c>
      <c r="F26" s="21">
        <v>4.13</v>
      </c>
      <c r="G26" s="21">
        <v>0.04</v>
      </c>
      <c r="H26" s="21">
        <v>37.4</v>
      </c>
    </row>
    <row r="27" spans="1:11" s="65" customFormat="1" x14ac:dyDescent="0.25">
      <c r="A27" s="66"/>
      <c r="B27" s="19" t="s">
        <v>40</v>
      </c>
      <c r="C27" s="71"/>
      <c r="D27" s="71"/>
      <c r="E27" s="28">
        <v>3.6</v>
      </c>
      <c r="F27" s="28">
        <v>0.2</v>
      </c>
      <c r="G27" s="28">
        <v>13.6</v>
      </c>
      <c r="H27" s="28">
        <v>84</v>
      </c>
    </row>
    <row r="28" spans="1:11" s="65" customFormat="1" x14ac:dyDescent="0.25">
      <c r="A28" s="36"/>
      <c r="B28" s="70" t="s">
        <v>22</v>
      </c>
      <c r="C28" s="49"/>
      <c r="D28" s="49"/>
      <c r="E28" s="20">
        <v>0.1</v>
      </c>
      <c r="F28" s="20">
        <v>0</v>
      </c>
      <c r="G28" s="20">
        <v>0.3</v>
      </c>
      <c r="H28" s="20">
        <v>1.8</v>
      </c>
    </row>
    <row r="29" spans="1:11" x14ac:dyDescent="0.25">
      <c r="A29" s="19"/>
      <c r="B29" s="19" t="s">
        <v>21</v>
      </c>
      <c r="C29" s="71"/>
      <c r="D29" s="71"/>
      <c r="E29" s="20">
        <v>0.14000000000000001</v>
      </c>
      <c r="F29" s="20">
        <v>0</v>
      </c>
      <c r="G29" s="20">
        <v>1.04</v>
      </c>
      <c r="H29" s="20">
        <v>14.1</v>
      </c>
    </row>
    <row r="30" spans="1:11" ht="13.8" thickBot="1" x14ac:dyDescent="0.3">
      <c r="A30" s="19"/>
      <c r="B30" s="72" t="s">
        <v>11</v>
      </c>
      <c r="C30" s="73"/>
      <c r="D30" s="73"/>
      <c r="E30" s="74">
        <v>0.01</v>
      </c>
      <c r="F30" s="74">
        <v>0.83</v>
      </c>
      <c r="G30" s="74">
        <v>0.01</v>
      </c>
      <c r="H30" s="74">
        <v>17.48</v>
      </c>
    </row>
    <row r="31" spans="1:11" ht="14.4" thickTop="1" thickBot="1" x14ac:dyDescent="0.3">
      <c r="A31" s="38"/>
      <c r="B31" s="39" t="s">
        <v>44</v>
      </c>
      <c r="C31" s="39">
        <v>239</v>
      </c>
      <c r="D31" s="37">
        <v>180</v>
      </c>
      <c r="E31" s="37">
        <f t="shared" ref="E31:G31" si="4">SUM(E32:E33)</f>
        <v>0.04</v>
      </c>
      <c r="F31" s="37">
        <f t="shared" si="4"/>
        <v>0.01</v>
      </c>
      <c r="G31" s="37">
        <f t="shared" si="4"/>
        <v>15.15</v>
      </c>
      <c r="H31" s="37">
        <f>SUM(H32:H33)</f>
        <v>60.699999999999996</v>
      </c>
    </row>
    <row r="32" spans="1:11" ht="13.8" thickTop="1" x14ac:dyDescent="0.25">
      <c r="A32" s="26"/>
      <c r="B32" s="27" t="s">
        <v>14</v>
      </c>
      <c r="C32" s="52"/>
      <c r="D32" s="45"/>
      <c r="E32" s="28">
        <v>0</v>
      </c>
      <c r="F32" s="28">
        <v>0</v>
      </c>
      <c r="G32" s="28">
        <v>15</v>
      </c>
      <c r="H32" s="28">
        <v>59.9</v>
      </c>
    </row>
    <row r="33" spans="1:29" s="9" customFormat="1" x14ac:dyDescent="0.25">
      <c r="A33" s="26"/>
      <c r="B33" s="40" t="s">
        <v>39</v>
      </c>
      <c r="C33" s="48"/>
      <c r="D33" s="48"/>
      <c r="E33" s="20">
        <v>0.04</v>
      </c>
      <c r="F33" s="20">
        <v>0.01</v>
      </c>
      <c r="G33" s="20">
        <v>0.15</v>
      </c>
      <c r="H33" s="20">
        <v>0.8</v>
      </c>
      <c r="I33" s="7"/>
      <c r="J33" s="8"/>
      <c r="K33" s="8"/>
    </row>
    <row r="34" spans="1:29" ht="13.8" thickBot="1" x14ac:dyDescent="0.3">
      <c r="A34" s="41"/>
      <c r="B34" s="32" t="s">
        <v>24</v>
      </c>
      <c r="C34" s="32">
        <v>51</v>
      </c>
      <c r="D34" s="32">
        <v>40</v>
      </c>
      <c r="E34" s="25">
        <v>2.64</v>
      </c>
      <c r="F34" s="25">
        <v>0.48</v>
      </c>
      <c r="G34" s="25">
        <v>13.68</v>
      </c>
      <c r="H34" s="25">
        <v>66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s="9" customFormat="1" ht="27" thickTop="1" x14ac:dyDescent="0.25">
      <c r="A35" s="25" t="s">
        <v>25</v>
      </c>
      <c r="B35" s="25" t="s">
        <v>49</v>
      </c>
      <c r="C35" s="25"/>
      <c r="D35" s="25">
        <v>125</v>
      </c>
      <c r="E35" s="25">
        <f t="shared" ref="E35:G35" si="5">E36+E37+E38+E39+E40</f>
        <v>5</v>
      </c>
      <c r="F35" s="25">
        <f t="shared" si="5"/>
        <v>8.9499999999999993</v>
      </c>
      <c r="G35" s="25">
        <f t="shared" si="5"/>
        <v>38.35</v>
      </c>
      <c r="H35" s="25">
        <f>H36+H37+H38+H39+H40</f>
        <v>246.88</v>
      </c>
    </row>
    <row r="36" spans="1:29" s="9" customFormat="1" x14ac:dyDescent="0.25">
      <c r="A36" s="90"/>
      <c r="B36" s="91" t="s">
        <v>50</v>
      </c>
      <c r="C36" s="92"/>
      <c r="D36" s="92"/>
      <c r="E36" s="92">
        <v>3.4</v>
      </c>
      <c r="F36" s="92">
        <v>0.68</v>
      </c>
      <c r="G36" s="92">
        <v>30.77</v>
      </c>
      <c r="H36" s="92">
        <v>136</v>
      </c>
    </row>
    <row r="37" spans="1:29" s="9" customFormat="1" x14ac:dyDescent="0.25">
      <c r="A37" s="90"/>
      <c r="B37" s="91" t="s">
        <v>51</v>
      </c>
      <c r="C37" s="92"/>
      <c r="D37" s="92"/>
      <c r="E37" s="92">
        <v>0.92</v>
      </c>
      <c r="F37" s="92">
        <v>0.12</v>
      </c>
      <c r="G37" s="92">
        <v>7.49</v>
      </c>
      <c r="H37" s="92">
        <v>34.200000000000003</v>
      </c>
    </row>
    <row r="38" spans="1:29" s="9" customFormat="1" x14ac:dyDescent="0.25">
      <c r="A38" s="90"/>
      <c r="B38" s="91" t="s">
        <v>23</v>
      </c>
      <c r="C38" s="92"/>
      <c r="D38" s="92"/>
      <c r="E38" s="92">
        <v>0</v>
      </c>
      <c r="F38" s="92">
        <v>1</v>
      </c>
      <c r="G38" s="92">
        <v>0</v>
      </c>
      <c r="H38" s="92">
        <v>8.99</v>
      </c>
    </row>
    <row r="39" spans="1:29" s="9" customFormat="1" x14ac:dyDescent="0.25">
      <c r="A39" s="90"/>
      <c r="B39" s="91" t="s">
        <v>52</v>
      </c>
      <c r="C39" s="92"/>
      <c r="D39" s="92"/>
      <c r="E39" s="93">
        <v>0.64</v>
      </c>
      <c r="F39" s="93">
        <v>0.55000000000000004</v>
      </c>
      <c r="G39" s="93">
        <v>0.03</v>
      </c>
      <c r="H39" s="93">
        <v>7.85</v>
      </c>
    </row>
    <row r="40" spans="1:29" s="9" customFormat="1" x14ac:dyDescent="0.25">
      <c r="A40" s="90"/>
      <c r="B40" s="91" t="s">
        <v>11</v>
      </c>
      <c r="C40" s="92"/>
      <c r="D40" s="92"/>
      <c r="E40" s="92">
        <v>0.04</v>
      </c>
      <c r="F40" s="92">
        <v>6.6</v>
      </c>
      <c r="G40" s="92">
        <v>0.06</v>
      </c>
      <c r="H40" s="92">
        <v>59.84</v>
      </c>
    </row>
    <row r="41" spans="1:29" ht="13.8" thickBot="1" x14ac:dyDescent="0.3">
      <c r="A41" s="26"/>
      <c r="B41" s="32" t="s">
        <v>24</v>
      </c>
      <c r="C41" s="31" t="s">
        <v>30</v>
      </c>
      <c r="D41" s="32">
        <v>20</v>
      </c>
      <c r="E41" s="37">
        <v>1.76</v>
      </c>
      <c r="F41" s="37">
        <v>0.32</v>
      </c>
      <c r="G41" s="37">
        <v>9.1199999999999992</v>
      </c>
      <c r="H41" s="37">
        <v>44</v>
      </c>
      <c r="I41" s="1"/>
      <c r="J41" s="2"/>
      <c r="K41" s="2"/>
    </row>
    <row r="42" spans="1:29" ht="13.8" thickTop="1" x14ac:dyDescent="0.25">
      <c r="A42" s="85"/>
      <c r="B42" s="86" t="s">
        <v>47</v>
      </c>
      <c r="C42" s="76"/>
      <c r="D42" s="76">
        <v>180</v>
      </c>
      <c r="E42" s="94">
        <v>0</v>
      </c>
      <c r="F42" s="94">
        <v>0</v>
      </c>
      <c r="G42" s="94">
        <v>8.74</v>
      </c>
      <c r="H42" s="94">
        <v>35</v>
      </c>
      <c r="I42" s="1"/>
      <c r="J42" s="2"/>
      <c r="K42" s="2"/>
    </row>
    <row r="43" spans="1:29" s="77" customFormat="1" ht="13.8" x14ac:dyDescent="0.3">
      <c r="A43" s="42"/>
      <c r="B43" s="51" t="s">
        <v>10</v>
      </c>
      <c r="C43" s="50"/>
      <c r="D43" s="51"/>
      <c r="E43" s="51">
        <f t="shared" ref="E43:G43" si="6">E42+E41+E35+E34+E31+E23+E17+E16+E15+E12+E9+E4</f>
        <v>40.949999999999996</v>
      </c>
      <c r="F43" s="51">
        <f t="shared" si="6"/>
        <v>43.429999999999993</v>
      </c>
      <c r="G43" s="51">
        <f t="shared" si="6"/>
        <v>189.81</v>
      </c>
      <c r="H43" s="51">
        <f>H42+H41+H35+H34+H31+H23+H17+H16+H15+H12+H9+H4</f>
        <v>1348.5000000000002</v>
      </c>
    </row>
    <row r="44" spans="1:29" x14ac:dyDescent="0.25">
      <c r="I44" s="1"/>
      <c r="J44" s="2"/>
      <c r="K44" s="2"/>
    </row>
    <row r="45" spans="1:29" x14ac:dyDescent="0.25">
      <c r="I45" s="1"/>
      <c r="J45" s="2"/>
      <c r="K45" s="2"/>
    </row>
    <row r="46" spans="1:29" x14ac:dyDescent="0.25">
      <c r="I46" s="1"/>
      <c r="J46" s="2"/>
      <c r="K46" s="2"/>
    </row>
    <row r="47" spans="1:29" x14ac:dyDescent="0.25">
      <c r="I47" s="1"/>
      <c r="J47" s="2"/>
      <c r="K47" s="2"/>
    </row>
    <row r="48" spans="1:29" x14ac:dyDescent="0.25">
      <c r="I48" s="1"/>
      <c r="J48" s="2"/>
      <c r="K48" s="2"/>
    </row>
    <row r="49" spans="1:29" x14ac:dyDescent="0.25">
      <c r="I49" s="1"/>
      <c r="J49" s="2"/>
      <c r="K49" s="2"/>
    </row>
    <row r="50" spans="1:29" x14ac:dyDescent="0.25">
      <c r="I50" s="1"/>
      <c r="J50" s="2"/>
      <c r="K50" s="2"/>
    </row>
    <row r="51" spans="1:29" x14ac:dyDescent="0.25">
      <c r="I51" s="1"/>
      <c r="J51" s="2"/>
      <c r="K51" s="2"/>
    </row>
    <row r="52" spans="1:29" s="63" customFormat="1" x14ac:dyDescent="0.25">
      <c r="A52" s="57"/>
      <c r="B52" s="57"/>
      <c r="C52" s="58"/>
      <c r="D52" s="59"/>
      <c r="E52" s="59"/>
      <c r="F52" s="59"/>
      <c r="G52" s="59"/>
      <c r="H52" s="59"/>
    </row>
    <row r="53" spans="1:29" s="63" customFormat="1" x14ac:dyDescent="0.25">
      <c r="A53" s="57"/>
      <c r="B53" s="57"/>
      <c r="C53" s="58"/>
      <c r="D53" s="59"/>
      <c r="E53" s="59"/>
      <c r="F53" s="59"/>
      <c r="G53" s="59"/>
      <c r="H53" s="5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s="63" customFormat="1" ht="12.75" customHeight="1" x14ac:dyDescent="0.25">
      <c r="A57" s="57"/>
      <c r="B57" s="57"/>
      <c r="C57" s="58"/>
      <c r="D57" s="59"/>
      <c r="E57" s="59"/>
      <c r="F57" s="59"/>
      <c r="G57" s="59"/>
      <c r="H57" s="59"/>
    </row>
  </sheetData>
  <mergeCells count="2">
    <mergeCell ref="A1:H1"/>
    <mergeCell ref="E2:G2"/>
  </mergeCells>
  <pageMargins left="0.12" right="0.12" top="0.13" bottom="0.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2024-04-17T12:01:58Z</cp:lastPrinted>
  <dcterms:created xsi:type="dcterms:W3CDTF">2021-01-27T11:50:46Z</dcterms:created>
  <dcterms:modified xsi:type="dcterms:W3CDTF">2025-04-08T10:44:26Z</dcterms:modified>
</cp:coreProperties>
</file>