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3898700F-E685-4022-A559-C760E41409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H49" i="1"/>
  <c r="H17" i="1"/>
  <c r="G17" i="1"/>
  <c r="F17" i="1"/>
  <c r="E17" i="1"/>
  <c r="E22" i="1"/>
  <c r="F22" i="1"/>
  <c r="G22" i="1"/>
  <c r="H22" i="1"/>
  <c r="G4" i="1"/>
  <c r="G11" i="1"/>
  <c r="G14" i="1"/>
  <c r="G30" i="1"/>
  <c r="G38" i="1"/>
  <c r="G41" i="1"/>
  <c r="G46" i="1"/>
  <c r="F4" i="1"/>
  <c r="F11" i="1"/>
  <c r="F14" i="1"/>
  <c r="F30" i="1"/>
  <c r="F38" i="1"/>
  <c r="F41" i="1"/>
  <c r="F46" i="1"/>
  <c r="E4" i="1"/>
  <c r="E11" i="1"/>
  <c r="E14" i="1"/>
  <c r="E30" i="1"/>
  <c r="E38" i="1"/>
  <c r="E41" i="1"/>
  <c r="E46" i="1"/>
  <c r="H4" i="1"/>
  <c r="H11" i="1"/>
  <c r="H14" i="1"/>
  <c r="H30" i="1"/>
  <c r="H38" i="1"/>
  <c r="H41" i="1"/>
  <c r="H46" i="1"/>
</calcChain>
</file>

<file path=xl/sharedStrings.xml><?xml version="1.0" encoding="utf-8"?>
<sst xmlns="http://schemas.openxmlformats.org/spreadsheetml/2006/main" count="69" uniqueCount="55">
  <si>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</si>
  <si>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</si>
  <si>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</si>
  <si>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</si>
  <si>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</si>
  <si>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</si>
  <si>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</si>
  <si>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</si>
  <si>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</si>
  <si>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</si>
  <si>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Завтрак</t>
  </si>
  <si>
    <t>масло сливочное</t>
  </si>
  <si>
    <t>Яйцо</t>
  </si>
  <si>
    <t>сахар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</si>
  <si>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</si>
  <si>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</si>
  <si>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</si>
  <si>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</si>
  <si>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</si>
  <si>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</si>
  <si>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</si>
  <si>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</si>
  <si>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</si>
  <si>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</si>
  <si>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</si>
  <si>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Молоко</t>
  </si>
  <si>
    <t>творг</t>
  </si>
  <si>
    <t>Второй завтрак</t>
  </si>
  <si>
    <t>119</t>
  </si>
  <si>
    <t>263</t>
  </si>
  <si>
    <t>50</t>
  </si>
  <si>
    <t>51</t>
  </si>
  <si>
    <t>Запеканка творожная</t>
  </si>
  <si>
    <t>Манка</t>
  </si>
  <si>
    <t>капуста</t>
  </si>
  <si>
    <t>картофель</t>
  </si>
  <si>
    <t>Картофель</t>
  </si>
  <si>
    <t>завтрак</t>
  </si>
  <si>
    <t>Каша манная молочная</t>
  </si>
  <si>
    <t>88</t>
  </si>
  <si>
    <t>чай</t>
  </si>
  <si>
    <t>итого</t>
  </si>
  <si>
    <t>сухофрукты</t>
  </si>
  <si>
    <t xml:space="preserve">Чай </t>
  </si>
  <si>
    <t>Жаркое по -домашнему</t>
  </si>
  <si>
    <t>237</t>
  </si>
  <si>
    <t>изюм</t>
  </si>
  <si>
    <t>Обед</t>
  </si>
  <si>
    <t>Огурец соленый</t>
  </si>
  <si>
    <t>196</t>
  </si>
  <si>
    <t>Сметана</t>
  </si>
  <si>
    <t>Компот ассорти</t>
  </si>
  <si>
    <t>курага</t>
  </si>
  <si>
    <t>меню на 22.04.2025</t>
  </si>
  <si>
    <t>Щи  на курином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</si>
</sst>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right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top" shrinkToFit="1"/>
    </xf>
    <xf numFmtId="0" fontId="2" fillId="3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top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 shrinkToFi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left" vertical="top" shrinkToFit="1"/>
    </xf>
    <xf numFmtId="0" fontId="2" fillId="3" borderId="2" xfId="1" applyFont="1" applyFill="1" applyBorder="1" applyAlignment="1">
      <alignment horizontal="center" vertical="center" wrapText="1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 shrinkToFit="1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top" shrinkToFi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4" borderId="1" xfId="1" applyFont="1" applyFill="1" applyBorder="1" applyAlignment="1">
      <alignment horizontal="right" vertical="center" shrinkToFit="1"/>
    </xf>
    <xf numFmtId="0" fontId="3" fillId="4" borderId="1" xfId="1" applyFont="1" applyFill="1" applyBorder="1" applyAlignment="1">
      <alignment horizontal="left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tabSelected="1" topLeftCell="A24" workbookViewId="0">
      <selection activeCell="E49" sqref="E49:G49"/>
    </sheetView>
  </sheetViews>
  <sheetFormatPr defaultColWidth="9.109375" defaultRowHeight="13.2" x14ac:dyDescent="0.25"/>
  <cols>
    <col min="1" max="1" width="9.109375" style="50"/>
    <col min="2" max="2" width="19.109375" style="50" customWidth="1"/>
    <col min="3" max="3" width="7" style="40" customWidth="1"/>
    <col min="4" max="4" width="6.88671875" style="54" customWidth="1"/>
    <col min="5" max="5" width="7.44140625" style="54" customWidth="1"/>
    <col min="6" max="6" width="6.88671875" style="54" customWidth="1"/>
    <col min="7" max="7" width="5.33203125" style="54" customWidth="1"/>
    <col min="8" max="8" width="9.109375" style="54" customWidth="1"/>
    <col min="9" max="16384" width="9.109375" style="51"/>
  </cols>
  <sheetData>
    <row r="1" spans="1:32" x14ac:dyDescent="0.25">
      <c r="A1" s="71" t="s">
        <v>53</v>
      </c>
      <c r="B1" s="72"/>
      <c r="C1" s="72"/>
      <c r="D1" s="72"/>
      <c r="E1" s="72"/>
      <c r="F1" s="72"/>
      <c r="G1" s="72"/>
      <c r="H1" s="72"/>
      <c r="I1" s="39"/>
      <c r="J1" s="39"/>
      <c r="K1" s="3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s="53" customFormat="1" ht="38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73" t="s">
        <v>4</v>
      </c>
      <c r="F2" s="73"/>
      <c r="G2" s="73"/>
      <c r="H2" s="6" t="s">
        <v>5</v>
      </c>
      <c r="I2" s="1"/>
      <c r="J2" s="1"/>
      <c r="K2" s="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x14ac:dyDescent="0.25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4"/>
      <c r="J3" s="4"/>
      <c r="K3" s="4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26.4" x14ac:dyDescent="0.25">
      <c r="A4" s="10" t="s">
        <v>10</v>
      </c>
      <c r="B4" s="10" t="s">
        <v>32</v>
      </c>
      <c r="C4" s="28" t="s">
        <v>28</v>
      </c>
      <c r="D4" s="10">
        <v>110</v>
      </c>
      <c r="E4" s="10">
        <f t="shared" ref="E4:G4" si="0">E5+E6+E7+E8+E9+E10</f>
        <v>20</v>
      </c>
      <c r="F4" s="10">
        <f t="shared" si="0"/>
        <v>13.200000000000001</v>
      </c>
      <c r="G4" s="10">
        <f t="shared" si="0"/>
        <v>18.100000000000001</v>
      </c>
      <c r="H4" s="10">
        <f>H5+H6+H7+H8+H9+H10</f>
        <v>279.3</v>
      </c>
      <c r="I4" s="4"/>
      <c r="J4" s="5"/>
      <c r="K4" s="5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x14ac:dyDescent="0.25">
      <c r="A5" s="11"/>
      <c r="B5" s="12" t="s">
        <v>26</v>
      </c>
      <c r="C5" s="13"/>
      <c r="D5" s="13"/>
      <c r="E5" s="13">
        <v>18</v>
      </c>
      <c r="F5" s="13">
        <v>9</v>
      </c>
      <c r="G5" s="13">
        <v>3</v>
      </c>
      <c r="H5" s="13">
        <v>169</v>
      </c>
      <c r="I5" s="4"/>
      <c r="J5" s="5"/>
      <c r="K5" s="5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x14ac:dyDescent="0.25">
      <c r="A6" s="11"/>
      <c r="B6" s="12" t="s">
        <v>12</v>
      </c>
      <c r="C6" s="13"/>
      <c r="D6" s="13"/>
      <c r="E6" s="13">
        <v>0.5</v>
      </c>
      <c r="F6" s="13">
        <v>0.4</v>
      </c>
      <c r="G6" s="13">
        <v>0</v>
      </c>
      <c r="H6" s="13">
        <v>5.7</v>
      </c>
      <c r="I6" s="4"/>
      <c r="J6" s="5"/>
      <c r="K6" s="5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x14ac:dyDescent="0.25">
      <c r="A7" s="11"/>
      <c r="B7" s="12" t="s">
        <v>11</v>
      </c>
      <c r="C7" s="13"/>
      <c r="D7" s="13"/>
      <c r="E7" s="13">
        <v>0</v>
      </c>
      <c r="F7" s="13">
        <v>2.9</v>
      </c>
      <c r="G7" s="13">
        <v>0.1</v>
      </c>
      <c r="H7" s="13">
        <v>26.4</v>
      </c>
      <c r="I7" s="4"/>
      <c r="J7" s="5"/>
      <c r="K7" s="5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2" x14ac:dyDescent="0.25">
      <c r="A8" s="11"/>
      <c r="B8" s="12" t="s">
        <v>13</v>
      </c>
      <c r="C8" s="13"/>
      <c r="D8" s="13"/>
      <c r="E8" s="13">
        <v>0</v>
      </c>
      <c r="F8" s="13">
        <v>0</v>
      </c>
      <c r="G8" s="13">
        <v>10</v>
      </c>
      <c r="H8" s="13">
        <v>39.9</v>
      </c>
      <c r="I8" s="4"/>
      <c r="J8" s="5"/>
      <c r="K8" s="5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1:32" x14ac:dyDescent="0.25">
      <c r="A9" s="34"/>
      <c r="B9" s="12" t="s">
        <v>33</v>
      </c>
      <c r="C9" s="13"/>
      <c r="D9" s="35"/>
      <c r="E9" s="35">
        <v>0.7</v>
      </c>
      <c r="F9" s="35">
        <v>0.1</v>
      </c>
      <c r="G9" s="35">
        <v>4.9000000000000004</v>
      </c>
      <c r="H9" s="35">
        <v>23.3</v>
      </c>
      <c r="I9" s="4"/>
      <c r="J9" s="5"/>
      <c r="K9" s="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25">
      <c r="A10" s="34"/>
      <c r="B10" s="12" t="s">
        <v>25</v>
      </c>
      <c r="C10" s="13"/>
      <c r="D10" s="35"/>
      <c r="E10" s="35">
        <v>0.8</v>
      </c>
      <c r="F10" s="35">
        <v>0.8</v>
      </c>
      <c r="G10" s="35">
        <v>0.1</v>
      </c>
      <c r="H10" s="35">
        <v>15</v>
      </c>
      <c r="I10" s="4"/>
      <c r="J10" s="5"/>
      <c r="K10" s="5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2" s="53" customFormat="1" ht="13.8" thickBot="1" x14ac:dyDescent="0.3">
      <c r="A11" s="19"/>
      <c r="B11" s="20" t="s">
        <v>43</v>
      </c>
      <c r="C11" s="45"/>
      <c r="D11" s="20">
        <v>180</v>
      </c>
      <c r="E11" s="41">
        <f t="shared" ref="E11:G11" si="1">E12+E13</f>
        <v>0.12</v>
      </c>
      <c r="F11" s="41">
        <f t="shared" si="1"/>
        <v>0.1</v>
      </c>
      <c r="G11" s="41">
        <f t="shared" si="1"/>
        <v>16.420000000000002</v>
      </c>
      <c r="H11" s="41">
        <f>H12+H13</f>
        <v>66.64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32" ht="13.8" thickTop="1" x14ac:dyDescent="0.25">
      <c r="A12" s="19"/>
      <c r="B12" s="42" t="s">
        <v>40</v>
      </c>
      <c r="C12" s="31"/>
      <c r="D12" s="25"/>
      <c r="E12" s="55">
        <v>0.12</v>
      </c>
      <c r="F12" s="55">
        <v>0.1</v>
      </c>
      <c r="G12" s="55">
        <v>1.42</v>
      </c>
      <c r="H12" s="55">
        <v>6.74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32" x14ac:dyDescent="0.25">
      <c r="A13" s="19"/>
      <c r="B13" s="43" t="s">
        <v>15</v>
      </c>
      <c r="C13" s="56"/>
      <c r="D13" s="23"/>
      <c r="E13" s="8">
        <v>0</v>
      </c>
      <c r="F13" s="8">
        <v>0</v>
      </c>
      <c r="G13" s="8">
        <v>15</v>
      </c>
      <c r="H13" s="8">
        <v>59.9</v>
      </c>
    </row>
    <row r="14" spans="1:32" ht="26.4" x14ac:dyDescent="0.25">
      <c r="A14" s="9"/>
      <c r="B14" s="6" t="s">
        <v>16</v>
      </c>
      <c r="C14" s="29" t="s">
        <v>30</v>
      </c>
      <c r="D14" s="24" t="s">
        <v>17</v>
      </c>
      <c r="E14" s="24">
        <f t="shared" ref="E14:G14" si="2">E15+E16</f>
        <v>2.46</v>
      </c>
      <c r="F14" s="24">
        <f t="shared" si="2"/>
        <v>4.43</v>
      </c>
      <c r="G14" s="24">
        <f t="shared" si="2"/>
        <v>14.68</v>
      </c>
      <c r="H14" s="24">
        <f>H15+H16</f>
        <v>110</v>
      </c>
    </row>
    <row r="15" spans="1:32" x14ac:dyDescent="0.25">
      <c r="A15" s="9"/>
      <c r="B15" s="9" t="s">
        <v>18</v>
      </c>
      <c r="C15" s="30"/>
      <c r="D15" s="8"/>
      <c r="E15" s="8">
        <v>2.4300000000000002</v>
      </c>
      <c r="F15" s="8">
        <v>0.3</v>
      </c>
      <c r="G15" s="8">
        <v>14.64</v>
      </c>
      <c r="H15" s="8">
        <v>72.599999999999994</v>
      </c>
    </row>
    <row r="16" spans="1:32" x14ac:dyDescent="0.25">
      <c r="A16" s="9"/>
      <c r="B16" s="9" t="s">
        <v>11</v>
      </c>
      <c r="C16" s="30"/>
      <c r="D16" s="8"/>
      <c r="E16" s="8">
        <v>0.03</v>
      </c>
      <c r="F16" s="8">
        <v>4.13</v>
      </c>
      <c r="G16" s="8">
        <v>0.04</v>
      </c>
      <c r="H16" s="8">
        <v>37.4</v>
      </c>
      <c r="I16" s="4"/>
      <c r="J16" s="5"/>
      <c r="K16" s="5"/>
    </row>
    <row r="17" spans="1:19" ht="17.399999999999999" x14ac:dyDescent="0.25">
      <c r="A17" s="70" t="s">
        <v>27</v>
      </c>
      <c r="B17" s="14" t="s">
        <v>51</v>
      </c>
      <c r="C17" s="22" t="s">
        <v>45</v>
      </c>
      <c r="D17" s="14">
        <v>100</v>
      </c>
      <c r="E17" s="6">
        <f>E18+E20</f>
        <v>0.1</v>
      </c>
      <c r="F17" s="6">
        <f>F18+F20</f>
        <v>0</v>
      </c>
      <c r="G17" s="6">
        <f>G18+G20</f>
        <v>8.6</v>
      </c>
      <c r="H17" s="6">
        <f>H18+H20</f>
        <v>34.1</v>
      </c>
      <c r="I17" s="4"/>
      <c r="J17" s="5"/>
      <c r="K17" s="5"/>
    </row>
    <row r="18" spans="1:19" x14ac:dyDescent="0.25">
      <c r="A18" s="60"/>
      <c r="B18" s="61" t="s">
        <v>46</v>
      </c>
      <c r="C18" s="62"/>
      <c r="D18" s="16"/>
      <c r="E18" s="63">
        <v>0.1</v>
      </c>
      <c r="F18" s="63">
        <v>0</v>
      </c>
      <c r="G18" s="63">
        <v>3.6</v>
      </c>
      <c r="H18" s="63">
        <v>14.1</v>
      </c>
      <c r="I18" s="4"/>
      <c r="J18" s="5"/>
      <c r="K18" s="5"/>
    </row>
    <row r="19" spans="1:19" customFormat="1" ht="14.4" x14ac:dyDescent="0.3">
      <c r="A19" s="36"/>
      <c r="B19" s="66" t="s">
        <v>52</v>
      </c>
      <c r="C19" s="67"/>
      <c r="D19" s="68"/>
      <c r="E19" s="69">
        <v>0.23</v>
      </c>
      <c r="F19" s="69">
        <v>0.01</v>
      </c>
      <c r="G19" s="69">
        <v>2.8</v>
      </c>
      <c r="H19" s="69">
        <v>12.35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customFormat="1" ht="14.4" x14ac:dyDescent="0.3">
      <c r="A20" s="60"/>
      <c r="B20" s="61" t="s">
        <v>13</v>
      </c>
      <c r="C20" s="62"/>
      <c r="D20" s="16"/>
      <c r="E20" s="63">
        <v>0</v>
      </c>
      <c r="F20" s="63">
        <v>0</v>
      </c>
      <c r="G20" s="63">
        <v>5</v>
      </c>
      <c r="H20" s="63">
        <v>20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customFormat="1" ht="15" thickBot="1" x14ac:dyDescent="0.35">
      <c r="A21" s="64" t="s">
        <v>47</v>
      </c>
      <c r="B21" s="48" t="s">
        <v>48</v>
      </c>
      <c r="C21" s="47" t="s">
        <v>49</v>
      </c>
      <c r="D21" s="48">
        <v>26</v>
      </c>
      <c r="E21" s="48">
        <v>1.44</v>
      </c>
      <c r="F21" s="48">
        <v>0.04</v>
      </c>
      <c r="G21" s="48">
        <v>3.92</v>
      </c>
      <c r="H21" s="48">
        <v>22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27.6" thickTop="1" thickBot="1" x14ac:dyDescent="0.3">
      <c r="A22" s="19"/>
      <c r="B22" s="44" t="s">
        <v>54</v>
      </c>
      <c r="C22" s="45"/>
      <c r="D22" s="20">
        <v>200</v>
      </c>
      <c r="E22" s="20">
        <f>E23+E24+E25+E27+E28+E29</f>
        <v>5.4</v>
      </c>
      <c r="F22" s="20">
        <f>F23+F24+F25+F27+F28+F29</f>
        <v>5.9</v>
      </c>
      <c r="G22" s="20">
        <f>G23+G24+G25+G27+G28+G29</f>
        <v>9.3000000000000007</v>
      </c>
      <c r="H22" s="20">
        <f>H23+H24+H25+H27+H28+H29</f>
        <v>113.20000000000002</v>
      </c>
      <c r="I22" s="4"/>
      <c r="J22" s="5"/>
      <c r="K22" s="5"/>
    </row>
    <row r="23" spans="1:19" ht="13.8" thickTop="1" x14ac:dyDescent="0.25">
      <c r="A23" s="19"/>
      <c r="B23" s="42" t="s">
        <v>19</v>
      </c>
      <c r="C23" s="31"/>
      <c r="D23" s="31"/>
      <c r="E23" s="18">
        <v>3.6</v>
      </c>
      <c r="F23" s="18">
        <v>3.7</v>
      </c>
      <c r="G23" s="18">
        <v>0</v>
      </c>
      <c r="H23" s="18">
        <v>47.6</v>
      </c>
      <c r="I23" s="4"/>
      <c r="J23" s="5"/>
      <c r="K23" s="5"/>
    </row>
    <row r="24" spans="1:19" x14ac:dyDescent="0.25">
      <c r="A24" s="19"/>
      <c r="B24" s="43" t="s">
        <v>20</v>
      </c>
      <c r="C24" s="56"/>
      <c r="D24" s="56"/>
      <c r="E24" s="8">
        <v>0.1</v>
      </c>
      <c r="F24" s="8">
        <v>0</v>
      </c>
      <c r="G24" s="8">
        <v>0.8</v>
      </c>
      <c r="H24" s="8">
        <v>4.0999999999999996</v>
      </c>
      <c r="I24" s="4"/>
      <c r="J24" s="5"/>
      <c r="K24" s="5"/>
    </row>
    <row r="25" spans="1:19" x14ac:dyDescent="0.25">
      <c r="A25" s="19"/>
      <c r="B25" s="43" t="s">
        <v>21</v>
      </c>
      <c r="C25" s="56"/>
      <c r="D25" s="56"/>
      <c r="E25" s="8">
        <v>0.1</v>
      </c>
      <c r="F25" s="8">
        <v>0</v>
      </c>
      <c r="G25" s="8">
        <v>0.7</v>
      </c>
      <c r="H25" s="8">
        <v>3.5</v>
      </c>
      <c r="I25" s="4"/>
      <c r="J25" s="5"/>
      <c r="K25" s="5"/>
    </row>
    <row r="26" spans="1:19" x14ac:dyDescent="0.25">
      <c r="A26" s="65"/>
      <c r="B26" s="15" t="s">
        <v>50</v>
      </c>
      <c r="C26" s="23"/>
      <c r="D26" s="23"/>
      <c r="E26" s="23">
        <v>0.14000000000000001</v>
      </c>
      <c r="F26" s="23">
        <v>1</v>
      </c>
      <c r="G26" s="23">
        <v>0.13</v>
      </c>
      <c r="H26" s="23">
        <v>10.23</v>
      </c>
      <c r="I26" s="4"/>
      <c r="J26" s="5"/>
      <c r="K26" s="5"/>
    </row>
    <row r="27" spans="1:19" x14ac:dyDescent="0.25">
      <c r="A27" s="19"/>
      <c r="B27" s="43" t="s">
        <v>34</v>
      </c>
      <c r="C27" s="56"/>
      <c r="D27" s="56"/>
      <c r="E27" s="56">
        <v>1</v>
      </c>
      <c r="F27" s="56">
        <v>0.1</v>
      </c>
      <c r="G27" s="56">
        <v>2.6</v>
      </c>
      <c r="H27" s="56">
        <v>15.4</v>
      </c>
      <c r="I27" s="4"/>
      <c r="J27" s="5"/>
      <c r="K27" s="5"/>
    </row>
    <row r="28" spans="1:19" x14ac:dyDescent="0.25">
      <c r="A28" s="19"/>
      <c r="B28" s="43" t="s">
        <v>35</v>
      </c>
      <c r="C28" s="56"/>
      <c r="D28" s="56"/>
      <c r="E28" s="56">
        <v>0.6</v>
      </c>
      <c r="F28" s="56">
        <v>0.1</v>
      </c>
      <c r="G28" s="56">
        <v>5.2</v>
      </c>
      <c r="H28" s="56">
        <v>24.6</v>
      </c>
      <c r="I28" s="4"/>
      <c r="J28" s="5"/>
      <c r="K28" s="5"/>
    </row>
    <row r="29" spans="1:19" x14ac:dyDescent="0.25">
      <c r="A29" s="19"/>
      <c r="B29" s="43" t="s">
        <v>22</v>
      </c>
      <c r="C29" s="56"/>
      <c r="D29" s="56"/>
      <c r="E29" s="8">
        <v>0</v>
      </c>
      <c r="F29" s="8">
        <v>2</v>
      </c>
      <c r="G29" s="8">
        <v>0</v>
      </c>
      <c r="H29" s="8">
        <v>18</v>
      </c>
      <c r="I29" s="4"/>
      <c r="J29" s="5"/>
      <c r="K29" s="5"/>
    </row>
    <row r="30" spans="1:19" ht="27" thickBot="1" x14ac:dyDescent="0.3">
      <c r="A30" s="36"/>
      <c r="B30" s="46" t="s">
        <v>44</v>
      </c>
      <c r="C30" s="47"/>
      <c r="D30" s="48">
        <v>170</v>
      </c>
      <c r="E30" s="48">
        <f t="shared" ref="E30:G30" si="3">E31+E32+E33+E34+E35+E36</f>
        <v>21.030000000000005</v>
      </c>
      <c r="F30" s="48">
        <f t="shared" si="3"/>
        <v>23.03</v>
      </c>
      <c r="G30" s="48">
        <f t="shared" si="3"/>
        <v>34.14</v>
      </c>
      <c r="H30" s="48">
        <f>H31+H32+H33+H34+H35+H36</f>
        <v>303.2</v>
      </c>
    </row>
    <row r="31" spans="1:19" ht="13.8" thickTop="1" x14ac:dyDescent="0.25">
      <c r="A31" s="36"/>
      <c r="B31" s="49" t="s">
        <v>19</v>
      </c>
      <c r="C31" s="57"/>
      <c r="D31" s="57"/>
      <c r="E31" s="57">
        <v>16.8</v>
      </c>
      <c r="F31" s="57">
        <v>17.100000000000001</v>
      </c>
      <c r="G31" s="57">
        <v>0</v>
      </c>
      <c r="H31" s="57">
        <v>95.2</v>
      </c>
    </row>
    <row r="32" spans="1:19" x14ac:dyDescent="0.25">
      <c r="A32" s="36"/>
      <c r="B32" s="49" t="s">
        <v>36</v>
      </c>
      <c r="C32" s="57"/>
      <c r="D32" s="57"/>
      <c r="E32" s="57">
        <v>4</v>
      </c>
      <c r="F32" s="57">
        <v>0.8</v>
      </c>
      <c r="G32" s="57">
        <v>32.6</v>
      </c>
      <c r="H32" s="57">
        <v>154</v>
      </c>
    </row>
    <row r="33" spans="1:32" x14ac:dyDescent="0.25">
      <c r="A33" s="36"/>
      <c r="B33" s="49" t="s">
        <v>22</v>
      </c>
      <c r="C33" s="57"/>
      <c r="D33" s="57"/>
      <c r="E33" s="8">
        <v>0</v>
      </c>
      <c r="F33" s="8">
        <v>1</v>
      </c>
      <c r="G33" s="8">
        <v>0</v>
      </c>
      <c r="H33" s="8">
        <v>9</v>
      </c>
    </row>
    <row r="34" spans="1:32" ht="13.8" thickBot="1" x14ac:dyDescent="0.3">
      <c r="A34" s="36"/>
      <c r="B34" s="49" t="s">
        <v>11</v>
      </c>
      <c r="C34" s="57"/>
      <c r="D34" s="57"/>
      <c r="E34" s="58">
        <v>0.03</v>
      </c>
      <c r="F34" s="58">
        <v>4.13</v>
      </c>
      <c r="G34" s="58">
        <v>0.04</v>
      </c>
      <c r="H34" s="58">
        <v>37.4</v>
      </c>
    </row>
    <row r="35" spans="1:32" x14ac:dyDescent="0.25">
      <c r="A35" s="36"/>
      <c r="B35" s="49" t="s">
        <v>21</v>
      </c>
      <c r="C35" s="57"/>
      <c r="D35" s="57"/>
      <c r="E35" s="8">
        <v>0.1</v>
      </c>
      <c r="F35" s="8">
        <v>0</v>
      </c>
      <c r="G35" s="8">
        <v>0.7</v>
      </c>
      <c r="H35" s="8">
        <v>3.5</v>
      </c>
    </row>
    <row r="36" spans="1:32" x14ac:dyDescent="0.25">
      <c r="A36" s="36"/>
      <c r="B36" s="12" t="s">
        <v>20</v>
      </c>
      <c r="C36" s="7"/>
      <c r="D36" s="7"/>
      <c r="E36" s="8">
        <v>0.1</v>
      </c>
      <c r="F36" s="8">
        <v>0</v>
      </c>
      <c r="G36" s="8">
        <v>0.8</v>
      </c>
      <c r="H36" s="8">
        <v>4.0999999999999996</v>
      </c>
    </row>
    <row r="37" spans="1:32" x14ac:dyDescent="0.25">
      <c r="A37" s="9"/>
      <c r="B37" s="17" t="s">
        <v>23</v>
      </c>
      <c r="C37" s="29" t="s">
        <v>31</v>
      </c>
      <c r="D37" s="6">
        <v>40</v>
      </c>
      <c r="E37" s="6">
        <v>2.64</v>
      </c>
      <c r="F37" s="6">
        <v>0.48</v>
      </c>
      <c r="G37" s="6">
        <v>13.68</v>
      </c>
      <c r="H37" s="6">
        <v>66</v>
      </c>
      <c r="I37" s="4"/>
      <c r="J37" s="5"/>
      <c r="K37" s="5"/>
    </row>
    <row r="38" spans="1:32" ht="13.8" thickBot="1" x14ac:dyDescent="0.3">
      <c r="A38" s="19"/>
      <c r="B38" s="20" t="s">
        <v>24</v>
      </c>
      <c r="C38" s="20">
        <v>241</v>
      </c>
      <c r="D38" s="20">
        <v>180</v>
      </c>
      <c r="E38" s="20">
        <f>E39+E40</f>
        <v>0.3</v>
      </c>
      <c r="F38" s="20">
        <f>F39+F40</f>
        <v>0</v>
      </c>
      <c r="G38" s="20">
        <f>G39+G40</f>
        <v>23.9</v>
      </c>
      <c r="H38" s="20">
        <f>H39+H40</f>
        <v>97.8</v>
      </c>
      <c r="I38" s="4"/>
      <c r="J38" s="5"/>
      <c r="K38" s="5"/>
    </row>
    <row r="39" spans="1:32" ht="13.8" thickTop="1" x14ac:dyDescent="0.25">
      <c r="A39" s="19"/>
      <c r="B39" s="21" t="s">
        <v>42</v>
      </c>
      <c r="C39" s="31"/>
      <c r="D39" s="25"/>
      <c r="E39" s="7">
        <v>0.3</v>
      </c>
      <c r="F39" s="7">
        <v>0</v>
      </c>
      <c r="G39" s="7">
        <v>8.9</v>
      </c>
      <c r="H39" s="7">
        <v>37.9</v>
      </c>
      <c r="I39" s="4"/>
      <c r="J39" s="5"/>
      <c r="K39" s="5"/>
    </row>
    <row r="40" spans="1:32" ht="13.8" thickBot="1" x14ac:dyDescent="0.3">
      <c r="A40" s="19"/>
      <c r="B40" s="43" t="s">
        <v>15</v>
      </c>
      <c r="C40" s="56"/>
      <c r="D40" s="23"/>
      <c r="E40" s="8">
        <v>0</v>
      </c>
      <c r="F40" s="8">
        <v>0</v>
      </c>
      <c r="G40" s="8">
        <v>15</v>
      </c>
      <c r="H40" s="8">
        <v>59.9</v>
      </c>
    </row>
    <row r="41" spans="1:32" ht="27" thickBot="1" x14ac:dyDescent="0.3">
      <c r="A41" s="27" t="s">
        <v>37</v>
      </c>
      <c r="B41" s="26" t="s">
        <v>38</v>
      </c>
      <c r="C41" s="33" t="s">
        <v>39</v>
      </c>
      <c r="D41" s="26">
        <v>200</v>
      </c>
      <c r="E41" s="26">
        <f t="shared" ref="E41:G41" si="4">E42+E43+E44+E45</f>
        <v>5.9300000000000006</v>
      </c>
      <c r="F41" s="26">
        <f t="shared" si="4"/>
        <v>8.33</v>
      </c>
      <c r="G41" s="26">
        <f t="shared" si="4"/>
        <v>25.04</v>
      </c>
      <c r="H41" s="26">
        <f>H42+H43+H44+H45</f>
        <v>199</v>
      </c>
      <c r="I41" s="2"/>
      <c r="J41" s="3"/>
      <c r="K41" s="3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ht="13.8" thickTop="1" x14ac:dyDescent="0.25">
      <c r="A42" s="36"/>
      <c r="B42" s="37" t="s">
        <v>25</v>
      </c>
      <c r="C42" s="18"/>
      <c r="D42" s="18"/>
      <c r="E42" s="18">
        <v>3.8</v>
      </c>
      <c r="F42" s="18">
        <v>4</v>
      </c>
      <c r="G42" s="18">
        <v>5.9</v>
      </c>
      <c r="H42" s="18">
        <v>75</v>
      </c>
      <c r="I42" s="4"/>
      <c r="J42" s="5"/>
      <c r="K42" s="5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x14ac:dyDescent="0.25">
      <c r="A43" s="36"/>
      <c r="B43" s="37" t="s">
        <v>33</v>
      </c>
      <c r="C43" s="18"/>
      <c r="D43" s="18"/>
      <c r="E43" s="18">
        <v>2.1</v>
      </c>
      <c r="F43" s="18">
        <v>0.2</v>
      </c>
      <c r="G43" s="18">
        <v>14.1</v>
      </c>
      <c r="H43" s="18">
        <v>66.599999999999994</v>
      </c>
      <c r="I43" s="4"/>
      <c r="J43" s="5"/>
      <c r="K43" s="5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ht="13.8" thickBot="1" x14ac:dyDescent="0.3">
      <c r="A44" s="36"/>
      <c r="B44" s="37" t="s">
        <v>15</v>
      </c>
      <c r="C44" s="18"/>
      <c r="D44" s="18"/>
      <c r="E44" s="38">
        <v>0</v>
      </c>
      <c r="F44" s="38">
        <v>0</v>
      </c>
      <c r="G44" s="38">
        <v>5</v>
      </c>
      <c r="H44" s="38">
        <v>20</v>
      </c>
      <c r="I44" s="4"/>
      <c r="J44" s="5"/>
      <c r="K44" s="5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ht="13.8" thickTop="1" x14ac:dyDescent="0.25">
      <c r="A45" s="9"/>
      <c r="B45" s="9" t="s">
        <v>11</v>
      </c>
      <c r="C45" s="30"/>
      <c r="D45" s="8"/>
      <c r="E45" s="8">
        <v>0.03</v>
      </c>
      <c r="F45" s="8">
        <v>4.13</v>
      </c>
      <c r="G45" s="8">
        <v>0.04</v>
      </c>
      <c r="H45" s="8">
        <v>37.4</v>
      </c>
      <c r="I45" s="4"/>
      <c r="J45" s="5"/>
      <c r="K45" s="5"/>
    </row>
    <row r="46" spans="1:32" x14ac:dyDescent="0.25">
      <c r="A46" s="9"/>
      <c r="B46" s="17" t="s">
        <v>14</v>
      </c>
      <c r="C46" s="29" t="s">
        <v>29</v>
      </c>
      <c r="D46" s="6">
        <v>180</v>
      </c>
      <c r="E46" s="6">
        <f t="shared" ref="E46:G46" si="5">E47+E48</f>
        <v>0.2</v>
      </c>
      <c r="F46" s="6">
        <f t="shared" si="5"/>
        <v>0.05</v>
      </c>
      <c r="G46" s="6">
        <f t="shared" si="5"/>
        <v>15.07</v>
      </c>
      <c r="H46" s="6">
        <f>H47+H48</f>
        <v>61.42</v>
      </c>
      <c r="I46" s="4"/>
      <c r="J46" s="5"/>
      <c r="K46" s="5"/>
    </row>
    <row r="47" spans="1:32" x14ac:dyDescent="0.25">
      <c r="A47" s="9"/>
      <c r="B47" s="9" t="s">
        <v>14</v>
      </c>
      <c r="C47" s="8"/>
      <c r="D47" s="8"/>
      <c r="E47" s="7">
        <v>0.2</v>
      </c>
      <c r="F47" s="7">
        <v>0.05</v>
      </c>
      <c r="G47" s="7">
        <v>7.0000000000000007E-2</v>
      </c>
      <c r="H47" s="7">
        <v>1.52</v>
      </c>
      <c r="I47" s="4"/>
      <c r="J47" s="5"/>
      <c r="K47" s="5"/>
    </row>
    <row r="48" spans="1:32" x14ac:dyDescent="0.25">
      <c r="A48" s="19"/>
      <c r="B48" s="43" t="s">
        <v>15</v>
      </c>
      <c r="C48" s="56"/>
      <c r="D48" s="23"/>
      <c r="E48" s="8">
        <v>0</v>
      </c>
      <c r="F48" s="8">
        <v>0</v>
      </c>
      <c r="G48" s="8">
        <v>15</v>
      </c>
      <c r="H48" s="8">
        <v>59.9</v>
      </c>
    </row>
    <row r="49" spans="1:8" x14ac:dyDescent="0.25">
      <c r="A49" s="74" t="s">
        <v>41</v>
      </c>
      <c r="B49" s="74"/>
      <c r="C49" s="32"/>
      <c r="D49" s="32"/>
      <c r="E49" s="32">
        <f t="shared" ref="E49:G49" si="6">E46+E41+E38+E37+E30+E22+E21+E17+E14+E11+E4</f>
        <v>59.620000000000005</v>
      </c>
      <c r="F49" s="32">
        <f t="shared" si="6"/>
        <v>55.56</v>
      </c>
      <c r="G49" s="32">
        <f t="shared" si="6"/>
        <v>182.85</v>
      </c>
      <c r="H49" s="32">
        <f>H46+H41+H38+H37+H30+H22+H21+H17+H14+H11+H4</f>
        <v>1352.66</v>
      </c>
    </row>
  </sheetData>
  <mergeCells count="3">
    <mergeCell ref="A1:H1"/>
    <mergeCell ref="E2:G2"/>
    <mergeCell ref="A49:B49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2024-03-21T07:32:37Z</cp:lastPrinted>
  <dcterms:created xsi:type="dcterms:W3CDTF">2021-01-27T10:22:35Z</dcterms:created>
  <dcterms:modified xsi:type="dcterms:W3CDTF">2025-04-21T10:14:42Z</dcterms:modified>
</cp:coreProperties>
</file>