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F9BA4E69-5E6E-4B4A-A765-9C802C5049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E50" i="1"/>
  <c r="H50" i="1"/>
  <c r="G4" i="1"/>
  <c r="F4" i="1"/>
  <c r="E4" i="1"/>
  <c r="H4" i="1"/>
  <c r="G26" i="1"/>
  <c r="F26" i="1"/>
  <c r="E26" i="1"/>
  <c r="H26" i="1"/>
  <c r="E38" i="1"/>
  <c r="F38" i="1"/>
  <c r="G38" i="1"/>
  <c r="H38" i="1"/>
  <c r="H20" i="1"/>
  <c r="G20" i="1"/>
  <c r="F20" i="1"/>
  <c r="E20" i="1"/>
  <c r="H47" i="1"/>
  <c r="G47" i="1"/>
  <c r="F47" i="1"/>
  <c r="E47" i="1"/>
  <c r="G34" i="1"/>
  <c r="F34" i="1"/>
  <c r="E34" i="1"/>
  <c r="H34" i="1"/>
  <c r="G16" i="1"/>
  <c r="F16" i="1"/>
  <c r="E16" i="1"/>
  <c r="H16" i="1"/>
  <c r="H12" i="1"/>
  <c r="G12" i="1"/>
  <c r="F12" i="1"/>
  <c r="E12" i="1"/>
  <c r="H9" i="1"/>
  <c r="G9" i="1"/>
  <c r="F9" i="1"/>
  <c r="E9" i="1"/>
</calcChain>
</file>

<file path=xl/sharedStrings.xml><?xml version="1.0" encoding="utf-8"?>
<sst xmlns="http://schemas.openxmlformats.org/spreadsheetml/2006/main" count="72" uniqueCount="54">
  <si>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</si>
  <si>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</si>
  <si>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</si>
  <si>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</si>
  <si>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</si>
  <si>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</si>
  <si>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</si>
  <si>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</si>
  <si>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</si>
  <si>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</si>
  <si>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пшено</t>
  </si>
  <si>
    <t>Сахар</t>
  </si>
  <si>
    <t>масло сливочное</t>
  </si>
  <si>
    <t>Чай</t>
  </si>
  <si>
    <t>Хлеб пшеничный со сливочным маслом</t>
  </si>
  <si>
    <t>30/5</t>
  </si>
  <si>
    <t>Хлеб пшеничный</t>
  </si>
  <si>
    <t>Обед</t>
  </si>
  <si>
    <t>Мясо кур</t>
  </si>
  <si>
    <t>Лук репчатый</t>
  </si>
  <si>
    <t>Морковь</t>
  </si>
  <si>
    <t>Масло растительное</t>
  </si>
  <si>
    <t>Томат</t>
  </si>
  <si>
    <t>Хлеб ржаной</t>
  </si>
  <si>
    <t>курага</t>
  </si>
  <si>
    <t>Завтрак</t>
  </si>
  <si>
    <t>2 завтрак</t>
  </si>
  <si>
    <t>вес блюда</t>
  </si>
  <si>
    <t>Свекла</t>
  </si>
  <si>
    <t>84</t>
  </si>
  <si>
    <t>263</t>
  </si>
  <si>
    <t>50</t>
  </si>
  <si>
    <t>22</t>
  </si>
  <si>
    <t>51</t>
  </si>
  <si>
    <t>Сок</t>
  </si>
  <si>
    <t>Компот из кураги</t>
  </si>
  <si>
    <t>Масло сливочное</t>
  </si>
  <si>
    <t>Мука</t>
  </si>
  <si>
    <t>Томатная паста</t>
  </si>
  <si>
    <t>полдник</t>
  </si>
  <si>
    <t>Мясо куриных грудок</t>
  </si>
  <si>
    <t>Рис</t>
  </si>
  <si>
    <t>Капуста</t>
  </si>
  <si>
    <t>куры</t>
  </si>
  <si>
    <t xml:space="preserve">Суп-лапша на курином бульоне </t>
  </si>
  <si>
    <t>48</t>
  </si>
  <si>
    <t>Макаронные изделия</t>
  </si>
  <si>
    <t>Салат из свеклы с растительным маслом</t>
  </si>
  <si>
    <t>Каша пшенная молочная</t>
  </si>
  <si>
    <t xml:space="preserve">Молоко </t>
  </si>
  <si>
    <t>Капуста тушеная с мясом куриных грудок</t>
  </si>
  <si>
    <t>Ежики из мяса кур в томатном соусе</t>
  </si>
  <si>
    <t>меню на 28.04.2025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</si>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</sst>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3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right" vertical="top" shrinkToFit="1"/>
    </xf>
    <xf numFmtId="0" fontId="2" fillId="3" borderId="11" xfId="1" applyFont="1" applyFill="1" applyBorder="1" applyAlignment="1">
      <alignment horizontal="center" vertical="top" wrapText="1" shrinkToFit="1"/>
    </xf>
    <xf numFmtId="0" fontId="2" fillId="3" borderId="11" xfId="1" applyFont="1" applyFill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 shrinkToFit="1"/>
    </xf>
    <xf numFmtId="0" fontId="3" fillId="0" borderId="9" xfId="1" applyFont="1" applyBorder="1" applyAlignment="1">
      <alignment horizontal="left" vertical="top" shrinkToFit="1"/>
    </xf>
    <xf numFmtId="0" fontId="3" fillId="2" borderId="9" xfId="1" applyFont="1" applyFill="1" applyBorder="1" applyAlignment="1">
      <alignment horizontal="center" vertical="center" shrinkToFit="1"/>
    </xf>
    <xf numFmtId="0" fontId="3" fillId="2" borderId="9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right" vertical="top" shrinkToFit="1"/>
    </xf>
    <xf numFmtId="0" fontId="3" fillId="0" borderId="16" xfId="1" applyFont="1" applyBorder="1" applyAlignment="1">
      <alignment horizontal="left" vertical="top" shrinkToFit="1"/>
    </xf>
    <xf numFmtId="0" fontId="3" fillId="2" borderId="16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shrinkToFit="1"/>
    </xf>
    <xf numFmtId="0" fontId="2" fillId="3" borderId="1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3" borderId="13" xfId="1" applyFont="1" applyFill="1" applyBorder="1" applyAlignment="1">
      <alignment horizontal="center" vertical="center" wrapText="1" shrinkToFit="1"/>
    </xf>
    <xf numFmtId="49" fontId="2" fillId="3" borderId="13" xfId="1" applyNumberFormat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7" fillId="0" borderId="0" xfId="0" applyFont="1"/>
    <xf numFmtId="49" fontId="2" fillId="3" borderId="2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top" shrinkToFit="1"/>
    </xf>
    <xf numFmtId="49" fontId="3" fillId="2" borderId="16" xfId="1" applyNumberFormat="1" applyFont="1" applyFill="1" applyBorder="1" applyAlignment="1">
      <alignment horizontal="center" vertical="top" shrinkToFit="1"/>
    </xf>
    <xf numFmtId="49" fontId="2" fillId="3" borderId="2" xfId="1" applyNumberFormat="1" applyFont="1" applyFill="1" applyBorder="1" applyAlignment="1">
      <alignment horizontal="center" vertical="top" shrinkToFit="1"/>
    </xf>
    <xf numFmtId="0" fontId="3" fillId="0" borderId="10" xfId="1" applyFont="1" applyBorder="1" applyAlignment="1">
      <alignment horizontal="right" vertical="center" shrinkToFit="1"/>
    </xf>
    <xf numFmtId="0" fontId="2" fillId="3" borderId="2" xfId="1" applyFont="1" applyFill="1" applyBorder="1" applyAlignment="1">
      <alignment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center" wrapText="1" shrinkToFit="1"/>
    </xf>
    <xf numFmtId="49" fontId="3" fillId="0" borderId="14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vertical="center" wrapText="1"/>
    </xf>
    <xf numFmtId="0" fontId="3" fillId="0" borderId="6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vertical="top"/>
    </xf>
    <xf numFmtId="0" fontId="10" fillId="0" borderId="0" xfId="0" applyFont="1"/>
    <xf numFmtId="0" fontId="11" fillId="0" borderId="0" xfId="0" applyFont="1"/>
    <xf numFmtId="0" fontId="3" fillId="0" borderId="2" xfId="1" applyFont="1" applyBorder="1" applyAlignment="1">
      <alignment horizontal="right" vertical="center" wrapText="1"/>
    </xf>
    <xf numFmtId="0" fontId="3" fillId="0" borderId="10" xfId="1" applyFont="1" applyBorder="1" applyAlignment="1">
      <alignment horizontal="righ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2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topLeftCell="A25" workbookViewId="0">
      <selection activeCell="E50" sqref="E50:G50"/>
    </sheetView>
  </sheetViews>
  <sheetFormatPr defaultColWidth="8.88671875" defaultRowHeight="13.8" x14ac:dyDescent="0.3"/>
  <cols>
    <col min="1" max="1" width="9.109375" style="32" customWidth="1"/>
    <col min="2" max="2" width="22" style="33" customWidth="1"/>
    <col min="3" max="3" width="6.109375" style="34" customWidth="1"/>
    <col min="4" max="4" width="6.6640625" style="34" customWidth="1"/>
    <col min="5" max="5" width="7" style="34" customWidth="1"/>
    <col min="6" max="6" width="7.109375" style="34" customWidth="1"/>
    <col min="7" max="7" width="6.6640625" style="34" customWidth="1"/>
    <col min="8" max="8" width="13.33203125" style="34" customWidth="1"/>
    <col min="9" max="16384" width="8.88671875" style="38"/>
  </cols>
  <sheetData>
    <row r="1" spans="1:15" ht="14.4" thickBot="1" x14ac:dyDescent="0.35">
      <c r="A1" s="78" t="s">
        <v>52</v>
      </c>
      <c r="B1" s="78"/>
      <c r="C1" s="78"/>
      <c r="D1" s="78"/>
      <c r="E1" s="78"/>
      <c r="F1" s="78"/>
      <c r="G1" s="78"/>
      <c r="H1" s="78"/>
      <c r="I1" s="63"/>
      <c r="J1" s="63"/>
      <c r="K1" s="63"/>
      <c r="L1" s="63"/>
      <c r="M1" s="63"/>
      <c r="N1" s="63"/>
      <c r="O1" s="63"/>
    </row>
    <row r="2" spans="1:15" ht="40.5" customHeight="1" x14ac:dyDescent="0.3">
      <c r="A2" s="1" t="s">
        <v>0</v>
      </c>
      <c r="B2" s="45" t="s">
        <v>1</v>
      </c>
      <c r="C2" s="45" t="s">
        <v>2</v>
      </c>
      <c r="D2" s="45" t="s">
        <v>27</v>
      </c>
      <c r="E2" s="75" t="s">
        <v>3</v>
      </c>
      <c r="F2" s="75"/>
      <c r="G2" s="75"/>
      <c r="H2" s="45" t="s">
        <v>4</v>
      </c>
      <c r="I2" s="63"/>
      <c r="J2" s="63"/>
      <c r="K2" s="63"/>
      <c r="L2" s="63"/>
      <c r="M2" s="63"/>
      <c r="N2" s="63"/>
      <c r="O2" s="63"/>
    </row>
    <row r="3" spans="1:15" s="65" customFormat="1" x14ac:dyDescent="0.3">
      <c r="A3" s="2"/>
      <c r="B3" s="3"/>
      <c r="C3" s="3"/>
      <c r="D3" s="3"/>
      <c r="E3" s="3" t="s">
        <v>5</v>
      </c>
      <c r="F3" s="3" t="s">
        <v>6</v>
      </c>
      <c r="G3" s="3" t="s">
        <v>7</v>
      </c>
      <c r="H3" s="3" t="s">
        <v>8</v>
      </c>
      <c r="I3" s="64"/>
      <c r="J3" s="64"/>
      <c r="K3" s="64"/>
      <c r="L3" s="64"/>
      <c r="M3" s="64"/>
      <c r="N3" s="64"/>
      <c r="O3" s="64"/>
    </row>
    <row r="4" spans="1:15" ht="26.4" x14ac:dyDescent="0.3">
      <c r="A4" s="4" t="s">
        <v>25</v>
      </c>
      <c r="B4" s="5" t="s">
        <v>48</v>
      </c>
      <c r="C4" s="39" t="s">
        <v>29</v>
      </c>
      <c r="D4" s="5">
        <v>200</v>
      </c>
      <c r="E4" s="5">
        <f t="shared" ref="E4:G4" si="0">SUM(E5:E8)</f>
        <v>3.4000000000000004</v>
      </c>
      <c r="F4" s="5">
        <f t="shared" si="0"/>
        <v>7</v>
      </c>
      <c r="G4" s="5">
        <f t="shared" si="0"/>
        <v>38.4</v>
      </c>
      <c r="H4" s="5">
        <f>SUM(H5:H8)</f>
        <v>269.90000000000003</v>
      </c>
      <c r="I4" s="63"/>
      <c r="J4" s="63"/>
      <c r="K4" s="63"/>
      <c r="L4" s="63"/>
      <c r="M4" s="63"/>
      <c r="N4" s="63"/>
      <c r="O4" s="63"/>
    </row>
    <row r="5" spans="1:15" x14ac:dyDescent="0.3">
      <c r="A5" s="6"/>
      <c r="B5" s="7" t="s">
        <v>49</v>
      </c>
      <c r="C5" s="8"/>
      <c r="D5" s="8"/>
      <c r="E5" s="8">
        <v>2.2000000000000002</v>
      </c>
      <c r="F5" s="8">
        <v>2.6</v>
      </c>
      <c r="G5" s="8">
        <v>16.7</v>
      </c>
      <c r="H5" s="8">
        <v>118.4</v>
      </c>
      <c r="I5" s="63"/>
      <c r="J5" s="63"/>
      <c r="K5" s="63"/>
      <c r="L5" s="63"/>
      <c r="M5" s="63"/>
      <c r="N5" s="63"/>
      <c r="O5" s="63"/>
    </row>
    <row r="6" spans="1:15" s="67" customFormat="1" x14ac:dyDescent="0.3">
      <c r="A6" s="9"/>
      <c r="B6" s="7" t="s">
        <v>10</v>
      </c>
      <c r="C6" s="8"/>
      <c r="D6" s="8"/>
      <c r="E6" s="8">
        <v>1.2</v>
      </c>
      <c r="F6" s="8">
        <v>0.3</v>
      </c>
      <c r="G6" s="8">
        <v>6.7</v>
      </c>
      <c r="H6" s="8">
        <v>54.2</v>
      </c>
      <c r="I6" s="66"/>
      <c r="J6" s="66"/>
      <c r="K6" s="66"/>
      <c r="L6" s="66"/>
      <c r="M6" s="66"/>
      <c r="N6" s="66"/>
      <c r="O6" s="66"/>
    </row>
    <row r="7" spans="1:15" s="67" customFormat="1" x14ac:dyDescent="0.3">
      <c r="A7" s="9"/>
      <c r="B7" s="6" t="s">
        <v>11</v>
      </c>
      <c r="C7" s="8"/>
      <c r="D7" s="10"/>
      <c r="E7" s="11">
        <v>0</v>
      </c>
      <c r="F7" s="11">
        <v>0</v>
      </c>
      <c r="G7" s="11">
        <v>15</v>
      </c>
      <c r="H7" s="11">
        <v>59.9</v>
      </c>
      <c r="I7" s="66"/>
      <c r="J7" s="66"/>
      <c r="K7" s="66"/>
      <c r="L7" s="66"/>
      <c r="M7" s="66"/>
      <c r="N7" s="66"/>
      <c r="O7" s="66"/>
    </row>
    <row r="8" spans="1:15" s="67" customFormat="1" x14ac:dyDescent="0.3">
      <c r="A8" s="6"/>
      <c r="B8" s="7" t="s">
        <v>12</v>
      </c>
      <c r="C8" s="8"/>
      <c r="D8" s="8"/>
      <c r="E8" s="8">
        <v>0</v>
      </c>
      <c r="F8" s="8">
        <v>4.0999999999999996</v>
      </c>
      <c r="G8" s="8">
        <v>0</v>
      </c>
      <c r="H8" s="8">
        <v>37.4</v>
      </c>
      <c r="I8" s="66"/>
      <c r="J8" s="66"/>
      <c r="K8" s="66"/>
      <c r="L8" s="66"/>
      <c r="M8" s="66"/>
      <c r="N8" s="66"/>
      <c r="O8" s="66"/>
    </row>
    <row r="9" spans="1:15" x14ac:dyDescent="0.3">
      <c r="A9" s="6"/>
      <c r="B9" s="5" t="s">
        <v>13</v>
      </c>
      <c r="C9" s="39" t="s">
        <v>30</v>
      </c>
      <c r="D9" s="5">
        <v>180</v>
      </c>
      <c r="E9" s="5">
        <f t="shared" ref="E9:G9" si="1">E10+E11</f>
        <v>0.2</v>
      </c>
      <c r="F9" s="5">
        <f t="shared" si="1"/>
        <v>0.05</v>
      </c>
      <c r="G9" s="5">
        <f t="shared" si="1"/>
        <v>15.07</v>
      </c>
      <c r="H9" s="5">
        <f>H10+H11</f>
        <v>61.42</v>
      </c>
      <c r="I9" s="63"/>
      <c r="J9" s="63"/>
      <c r="K9" s="63"/>
      <c r="L9" s="63"/>
      <c r="M9" s="63"/>
      <c r="N9" s="63"/>
      <c r="O9" s="63"/>
    </row>
    <row r="10" spans="1:15" x14ac:dyDescent="0.3">
      <c r="A10" s="6"/>
      <c r="B10" s="6" t="s">
        <v>13</v>
      </c>
      <c r="C10" s="8"/>
      <c r="D10" s="8"/>
      <c r="E10" s="3">
        <v>0.2</v>
      </c>
      <c r="F10" s="3">
        <v>0.05</v>
      </c>
      <c r="G10" s="3">
        <v>7.0000000000000007E-2</v>
      </c>
      <c r="H10" s="3">
        <v>1.52</v>
      </c>
    </row>
    <row r="11" spans="1:15" x14ac:dyDescent="0.3">
      <c r="A11" s="6"/>
      <c r="B11" s="6" t="s">
        <v>11</v>
      </c>
      <c r="C11" s="8"/>
      <c r="D11" s="10"/>
      <c r="E11" s="11">
        <v>0</v>
      </c>
      <c r="F11" s="11">
        <v>0</v>
      </c>
      <c r="G11" s="11">
        <v>15</v>
      </c>
      <c r="H11" s="11">
        <v>59.9</v>
      </c>
    </row>
    <row r="12" spans="1:15" ht="27" thickBot="1" x14ac:dyDescent="0.35">
      <c r="A12" s="12"/>
      <c r="B12" s="13" t="s">
        <v>14</v>
      </c>
      <c r="C12" s="27" t="s">
        <v>31</v>
      </c>
      <c r="D12" s="14" t="s">
        <v>15</v>
      </c>
      <c r="E12" s="15">
        <f t="shared" ref="E12:G12" si="2">E13+E14</f>
        <v>2.46</v>
      </c>
      <c r="F12" s="15">
        <f t="shared" si="2"/>
        <v>4.43</v>
      </c>
      <c r="G12" s="15">
        <f t="shared" si="2"/>
        <v>14.68</v>
      </c>
      <c r="H12" s="15">
        <f>H13+H14</f>
        <v>110</v>
      </c>
    </row>
    <row r="13" spans="1:15" ht="14.4" thickTop="1" x14ac:dyDescent="0.3">
      <c r="A13" s="12"/>
      <c r="B13" s="16" t="s">
        <v>16</v>
      </c>
      <c r="C13" s="40"/>
      <c r="D13" s="17"/>
      <c r="E13" s="18">
        <v>2.4300000000000002</v>
      </c>
      <c r="F13" s="18">
        <v>0.3</v>
      </c>
      <c r="G13" s="18">
        <v>14.64</v>
      </c>
      <c r="H13" s="18">
        <v>72.599999999999994</v>
      </c>
      <c r="I13" s="63"/>
      <c r="J13" s="63"/>
      <c r="K13" s="63"/>
      <c r="L13" s="63"/>
      <c r="M13" s="63"/>
      <c r="N13" s="63"/>
      <c r="O13" s="63"/>
    </row>
    <row r="14" spans="1:15" x14ac:dyDescent="0.3">
      <c r="A14" s="19"/>
      <c r="B14" s="20" t="s">
        <v>12</v>
      </c>
      <c r="C14" s="41"/>
      <c r="D14" s="21"/>
      <c r="E14" s="22">
        <v>0.03</v>
      </c>
      <c r="F14" s="22">
        <v>4.13</v>
      </c>
      <c r="G14" s="22">
        <v>0.04</v>
      </c>
      <c r="H14" s="22">
        <v>37.4</v>
      </c>
      <c r="I14" s="63"/>
      <c r="J14" s="63"/>
      <c r="K14" s="63"/>
      <c r="L14" s="63"/>
      <c r="M14" s="63"/>
      <c r="N14" s="63"/>
      <c r="O14" s="63"/>
    </row>
    <row r="15" spans="1:15" ht="14.4" thickBot="1" x14ac:dyDescent="0.35">
      <c r="A15" s="23" t="s">
        <v>26</v>
      </c>
      <c r="B15" s="24" t="s">
        <v>34</v>
      </c>
      <c r="C15" s="42"/>
      <c r="D15" s="24">
        <v>100</v>
      </c>
      <c r="E15" s="25">
        <v>0.7</v>
      </c>
      <c r="F15" s="25">
        <v>0.1</v>
      </c>
      <c r="G15" s="25">
        <v>13.1</v>
      </c>
      <c r="H15" s="25">
        <v>59.8</v>
      </c>
      <c r="I15" s="63"/>
      <c r="J15" s="63"/>
      <c r="K15" s="63"/>
      <c r="L15" s="63"/>
      <c r="M15" s="63"/>
      <c r="N15" s="63"/>
      <c r="O15" s="63"/>
    </row>
    <row r="16" spans="1:15" s="69" customFormat="1" ht="27" thickBot="1" x14ac:dyDescent="0.35">
      <c r="A16" s="1" t="s">
        <v>17</v>
      </c>
      <c r="B16" s="35" t="s">
        <v>47</v>
      </c>
      <c r="C16" s="36" t="s">
        <v>32</v>
      </c>
      <c r="D16" s="37">
        <v>40</v>
      </c>
      <c r="E16" s="5">
        <f t="shared" ref="E16:G16" si="3">SUM(E17:E19)</f>
        <v>1.1000000000000001</v>
      </c>
      <c r="F16" s="5">
        <f t="shared" si="3"/>
        <v>3.2</v>
      </c>
      <c r="G16" s="5">
        <f t="shared" si="3"/>
        <v>11.1</v>
      </c>
      <c r="H16" s="5">
        <f>SUM(H17:H19)</f>
        <v>77.8</v>
      </c>
      <c r="I16" s="68"/>
      <c r="J16" s="68"/>
      <c r="K16" s="68"/>
      <c r="L16" s="68"/>
      <c r="M16" s="68"/>
      <c r="N16" s="68"/>
      <c r="O16" s="68"/>
    </row>
    <row r="17" spans="1:8" ht="18.600000000000001" customHeight="1" thickTop="1" thickBot="1" x14ac:dyDescent="0.35">
      <c r="A17" s="46"/>
      <c r="B17" s="47" t="s">
        <v>28</v>
      </c>
      <c r="C17" s="48"/>
      <c r="D17" s="49"/>
      <c r="E17" s="49">
        <v>0.9</v>
      </c>
      <c r="F17" s="49">
        <v>0.1</v>
      </c>
      <c r="G17" s="49">
        <v>5.3</v>
      </c>
      <c r="H17" s="49">
        <v>25.2</v>
      </c>
    </row>
    <row r="18" spans="1:8" ht="14.4" thickTop="1" x14ac:dyDescent="0.3">
      <c r="A18" s="29"/>
      <c r="B18" s="29" t="s">
        <v>19</v>
      </c>
      <c r="C18" s="30"/>
      <c r="D18" s="30"/>
      <c r="E18" s="30">
        <v>0.2</v>
      </c>
      <c r="F18" s="30">
        <v>0.1</v>
      </c>
      <c r="G18" s="30">
        <v>5.8</v>
      </c>
      <c r="H18" s="30">
        <v>25.6</v>
      </c>
    </row>
    <row r="19" spans="1:8" s="70" customFormat="1" thickBot="1" x14ac:dyDescent="0.3">
      <c r="A19" s="46"/>
      <c r="B19" s="47" t="s">
        <v>21</v>
      </c>
      <c r="C19" s="48"/>
      <c r="D19" s="49"/>
      <c r="E19" s="49">
        <v>0</v>
      </c>
      <c r="F19" s="49">
        <v>3</v>
      </c>
      <c r="G19" s="49">
        <v>0</v>
      </c>
      <c r="H19" s="49">
        <v>27</v>
      </c>
    </row>
    <row r="20" spans="1:8" ht="25.8" customHeight="1" thickTop="1" thickBot="1" x14ac:dyDescent="0.35">
      <c r="A20" s="6"/>
      <c r="B20" s="53" t="s">
        <v>44</v>
      </c>
      <c r="C20" s="54" t="s">
        <v>45</v>
      </c>
      <c r="D20" s="53">
        <v>200</v>
      </c>
      <c r="E20" s="55">
        <f t="shared" ref="E20:G20" si="4">E21+E22+E23+E24+E25</f>
        <v>5.5</v>
      </c>
      <c r="F20" s="55">
        <f t="shared" si="4"/>
        <v>4.9000000000000004</v>
      </c>
      <c r="G20" s="55">
        <f t="shared" si="4"/>
        <v>11</v>
      </c>
      <c r="H20" s="55">
        <f>H21+H22+H23+H24+H25</f>
        <v>110.5</v>
      </c>
    </row>
    <row r="21" spans="1:8" ht="15.6" customHeight="1" thickTop="1" x14ac:dyDescent="0.3">
      <c r="A21" s="6"/>
      <c r="B21" s="56" t="s">
        <v>18</v>
      </c>
      <c r="C21" s="57"/>
      <c r="D21" s="58"/>
      <c r="E21" s="11">
        <v>3.6</v>
      </c>
      <c r="F21" s="11">
        <v>3.7</v>
      </c>
      <c r="G21" s="11">
        <v>0</v>
      </c>
      <c r="H21" s="11">
        <v>47.6</v>
      </c>
    </row>
    <row r="22" spans="1:8" x14ac:dyDescent="0.3">
      <c r="A22" s="6"/>
      <c r="B22" s="59" t="s">
        <v>19</v>
      </c>
      <c r="C22" s="60"/>
      <c r="D22" s="61"/>
      <c r="E22" s="8">
        <v>0.1</v>
      </c>
      <c r="F22" s="8">
        <v>0</v>
      </c>
      <c r="G22" s="8">
        <v>0.4</v>
      </c>
      <c r="H22" s="8">
        <v>2.1</v>
      </c>
    </row>
    <row r="23" spans="1:8" x14ac:dyDescent="0.3">
      <c r="A23" s="6"/>
      <c r="B23" s="59" t="s">
        <v>20</v>
      </c>
      <c r="C23" s="60"/>
      <c r="D23" s="61"/>
      <c r="E23" s="8">
        <v>0.1</v>
      </c>
      <c r="F23" s="8">
        <v>0</v>
      </c>
      <c r="G23" s="8">
        <v>0.3</v>
      </c>
      <c r="H23" s="8">
        <v>1.8</v>
      </c>
    </row>
    <row r="24" spans="1:8" x14ac:dyDescent="0.3">
      <c r="A24" s="9"/>
      <c r="B24" s="59" t="s">
        <v>46</v>
      </c>
      <c r="C24" s="60"/>
      <c r="D24" s="61"/>
      <c r="E24" s="61">
        <v>1.7</v>
      </c>
      <c r="F24" s="61">
        <v>0.2</v>
      </c>
      <c r="G24" s="61">
        <v>10.3</v>
      </c>
      <c r="H24" s="61">
        <v>50</v>
      </c>
    </row>
    <row r="25" spans="1:8" s="67" customFormat="1" x14ac:dyDescent="0.3">
      <c r="A25" s="6"/>
      <c r="B25" s="59" t="s">
        <v>21</v>
      </c>
      <c r="C25" s="60"/>
      <c r="D25" s="61"/>
      <c r="E25" s="8">
        <v>0</v>
      </c>
      <c r="F25" s="8">
        <v>1</v>
      </c>
      <c r="G25" s="8">
        <v>0</v>
      </c>
      <c r="H25" s="8">
        <v>9</v>
      </c>
    </row>
    <row r="26" spans="1:8" ht="26.4" x14ac:dyDescent="0.3">
      <c r="A26" s="71"/>
      <c r="B26" s="5" t="s">
        <v>50</v>
      </c>
      <c r="C26" s="39"/>
      <c r="D26" s="5">
        <v>170</v>
      </c>
      <c r="E26" s="5">
        <f t="shared" ref="E26:G26" si="5">E27+E28+E29+E30+E31+E32+E33</f>
        <v>14.08</v>
      </c>
      <c r="F26" s="5">
        <f t="shared" si="5"/>
        <v>15.07</v>
      </c>
      <c r="G26" s="5">
        <f t="shared" si="5"/>
        <v>16.059999999999999</v>
      </c>
      <c r="H26" s="5">
        <f>H27+H28+H29+H30+H31+H32+H33</f>
        <v>242.87999999999997</v>
      </c>
    </row>
    <row r="27" spans="1:8" x14ac:dyDescent="0.3">
      <c r="A27" s="71"/>
      <c r="B27" s="7" t="s">
        <v>40</v>
      </c>
      <c r="C27" s="6"/>
      <c r="D27" s="6"/>
      <c r="E27" s="26">
        <v>10.16</v>
      </c>
      <c r="F27" s="26">
        <v>8.7200000000000006</v>
      </c>
      <c r="G27" s="26">
        <v>0.56000000000000005</v>
      </c>
      <c r="H27" s="26">
        <v>125.6</v>
      </c>
    </row>
    <row r="28" spans="1:8" x14ac:dyDescent="0.3">
      <c r="A28" s="71"/>
      <c r="B28" s="7" t="s">
        <v>21</v>
      </c>
      <c r="C28" s="6"/>
      <c r="D28" s="6"/>
      <c r="E28" s="8">
        <v>0</v>
      </c>
      <c r="F28" s="8">
        <v>2</v>
      </c>
      <c r="G28" s="8">
        <v>0</v>
      </c>
      <c r="H28" s="8">
        <v>17.98</v>
      </c>
    </row>
    <row r="29" spans="1:8" ht="14.4" thickBot="1" x14ac:dyDescent="0.35">
      <c r="A29" s="71"/>
      <c r="B29" s="7" t="s">
        <v>12</v>
      </c>
      <c r="C29" s="6"/>
      <c r="D29" s="6"/>
      <c r="E29" s="62">
        <v>0.03</v>
      </c>
      <c r="F29" s="62">
        <v>4.13</v>
      </c>
      <c r="G29" s="62">
        <v>0.04</v>
      </c>
      <c r="H29" s="62">
        <v>37.4</v>
      </c>
    </row>
    <row r="30" spans="1:8" x14ac:dyDescent="0.3">
      <c r="A30" s="71"/>
      <c r="B30" s="7" t="s">
        <v>22</v>
      </c>
      <c r="C30" s="6"/>
      <c r="D30" s="6"/>
      <c r="E30" s="26">
        <v>0.02</v>
      </c>
      <c r="F30" s="26">
        <v>0.01</v>
      </c>
      <c r="G30" s="26">
        <v>0.13</v>
      </c>
      <c r="H30" s="26">
        <v>0.6</v>
      </c>
    </row>
    <row r="31" spans="1:8" x14ac:dyDescent="0.3">
      <c r="A31" s="71"/>
      <c r="B31" s="7" t="s">
        <v>42</v>
      </c>
      <c r="C31" s="6"/>
      <c r="D31" s="6"/>
      <c r="E31" s="26">
        <v>3.6</v>
      </c>
      <c r="F31" s="26">
        <v>0.2</v>
      </c>
      <c r="G31" s="26">
        <v>13.6</v>
      </c>
      <c r="H31" s="26">
        <v>54</v>
      </c>
    </row>
    <row r="32" spans="1:8" x14ac:dyDescent="0.3">
      <c r="A32" s="71"/>
      <c r="B32" s="7" t="s">
        <v>20</v>
      </c>
      <c r="C32" s="6"/>
      <c r="D32" s="6"/>
      <c r="E32" s="8">
        <v>0.13</v>
      </c>
      <c r="F32" s="8">
        <v>0.01</v>
      </c>
      <c r="G32" s="8">
        <v>0.69</v>
      </c>
      <c r="H32" s="8">
        <v>3.2</v>
      </c>
    </row>
    <row r="33" spans="1:15" x14ac:dyDescent="0.3">
      <c r="A33" s="71"/>
      <c r="B33" s="7" t="s">
        <v>19</v>
      </c>
      <c r="C33" s="6"/>
      <c r="D33" s="6"/>
      <c r="E33" s="8">
        <v>0.14000000000000001</v>
      </c>
      <c r="F33" s="8">
        <v>0</v>
      </c>
      <c r="G33" s="8">
        <v>1.04</v>
      </c>
      <c r="H33" s="8">
        <v>4.0999999999999996</v>
      </c>
    </row>
    <row r="34" spans="1:15" x14ac:dyDescent="0.3">
      <c r="A34" s="6"/>
      <c r="B34" s="5" t="s">
        <v>35</v>
      </c>
      <c r="C34" s="5">
        <v>241</v>
      </c>
      <c r="D34" s="24">
        <v>180</v>
      </c>
      <c r="E34" s="24">
        <f t="shared" ref="E34:G34" si="6">E35+E36</f>
        <v>0.8</v>
      </c>
      <c r="F34" s="24">
        <f t="shared" si="6"/>
        <v>0</v>
      </c>
      <c r="G34" s="24">
        <f t="shared" si="6"/>
        <v>22.7</v>
      </c>
      <c r="H34" s="24">
        <f>H35+H36</f>
        <v>94.699999999999989</v>
      </c>
    </row>
    <row r="35" spans="1:15" x14ac:dyDescent="0.3">
      <c r="A35" s="6"/>
      <c r="B35" s="6" t="s">
        <v>11</v>
      </c>
      <c r="C35" s="8"/>
      <c r="D35" s="10"/>
      <c r="E35" s="11">
        <v>0</v>
      </c>
      <c r="F35" s="11">
        <v>0</v>
      </c>
      <c r="G35" s="11">
        <v>15</v>
      </c>
      <c r="H35" s="11">
        <v>59.9</v>
      </c>
    </row>
    <row r="36" spans="1:15" x14ac:dyDescent="0.3">
      <c r="A36" s="29"/>
      <c r="B36" s="29" t="s">
        <v>24</v>
      </c>
      <c r="C36" s="30"/>
      <c r="D36" s="30"/>
      <c r="E36" s="30">
        <v>0.8</v>
      </c>
      <c r="F36" s="30">
        <v>0</v>
      </c>
      <c r="G36" s="30">
        <v>7.7</v>
      </c>
      <c r="H36" s="30">
        <v>34.799999999999997</v>
      </c>
    </row>
    <row r="37" spans="1:15" ht="14.4" thickBot="1" x14ac:dyDescent="0.35">
      <c r="A37" s="43"/>
      <c r="B37" s="14" t="s">
        <v>23</v>
      </c>
      <c r="C37" s="27" t="s">
        <v>33</v>
      </c>
      <c r="D37" s="14">
        <v>40</v>
      </c>
      <c r="E37" s="28">
        <v>2.64</v>
      </c>
      <c r="F37" s="28">
        <v>0.48</v>
      </c>
      <c r="G37" s="28">
        <v>13.68</v>
      </c>
      <c r="H37" s="28">
        <v>66</v>
      </c>
    </row>
    <row r="38" spans="1:15" s="70" customFormat="1" ht="27" thickTop="1" x14ac:dyDescent="0.25">
      <c r="A38" s="5" t="s">
        <v>39</v>
      </c>
      <c r="B38" s="44" t="s">
        <v>51</v>
      </c>
      <c r="C38" s="50"/>
      <c r="D38" s="5" t="s">
        <v>53</v>
      </c>
      <c r="E38" s="25">
        <f>SUM(E39:E45)</f>
        <v>17.500000000000004</v>
      </c>
      <c r="F38" s="25">
        <f>SUM(F39:F45)</f>
        <v>5.2</v>
      </c>
      <c r="G38" s="25">
        <f>SUM(G39:G45)</f>
        <v>33.299999999999997</v>
      </c>
      <c r="H38" s="25">
        <f>SUM(H39:H45)</f>
        <v>251.2</v>
      </c>
    </row>
    <row r="39" spans="1:15" x14ac:dyDescent="0.3">
      <c r="A39" s="6"/>
      <c r="B39" s="6" t="s">
        <v>43</v>
      </c>
      <c r="C39" s="6"/>
      <c r="D39" s="51"/>
      <c r="E39" s="52">
        <v>14.2</v>
      </c>
      <c r="F39" s="52">
        <v>1.1000000000000001</v>
      </c>
      <c r="G39" s="52">
        <v>0.2</v>
      </c>
      <c r="H39" s="52">
        <v>67.8</v>
      </c>
    </row>
    <row r="40" spans="1:15" x14ac:dyDescent="0.3">
      <c r="A40" s="6"/>
      <c r="B40" s="7" t="s">
        <v>21</v>
      </c>
      <c r="C40" s="8"/>
      <c r="D40" s="8"/>
      <c r="E40" s="8">
        <v>0</v>
      </c>
      <c r="F40" s="8">
        <v>2</v>
      </c>
      <c r="G40" s="8">
        <v>0</v>
      </c>
      <c r="H40" s="8">
        <v>18</v>
      </c>
    </row>
    <row r="41" spans="1:15" x14ac:dyDescent="0.3">
      <c r="A41" s="6"/>
      <c r="B41" s="6" t="s">
        <v>36</v>
      </c>
      <c r="C41" s="6"/>
      <c r="D41" s="26"/>
      <c r="E41" s="26">
        <v>0</v>
      </c>
      <c r="F41" s="26">
        <v>1.7</v>
      </c>
      <c r="G41" s="26">
        <v>0</v>
      </c>
      <c r="H41" s="26">
        <v>15</v>
      </c>
    </row>
    <row r="42" spans="1:15" x14ac:dyDescent="0.3">
      <c r="A42" s="72"/>
      <c r="B42" s="73" t="s">
        <v>41</v>
      </c>
      <c r="C42" s="74"/>
      <c r="D42" s="74"/>
      <c r="E42" s="74">
        <v>2.8</v>
      </c>
      <c r="F42" s="74">
        <v>0.4</v>
      </c>
      <c r="G42" s="74">
        <v>29.6</v>
      </c>
      <c r="H42" s="74">
        <v>133.19999999999999</v>
      </c>
    </row>
    <row r="43" spans="1:15" x14ac:dyDescent="0.3">
      <c r="A43" s="9"/>
      <c r="B43" s="6" t="s">
        <v>37</v>
      </c>
      <c r="C43" s="6"/>
      <c r="D43" s="26"/>
      <c r="E43" s="26">
        <v>0.3</v>
      </c>
      <c r="F43" s="26">
        <v>0</v>
      </c>
      <c r="G43" s="26">
        <v>2.1</v>
      </c>
      <c r="H43" s="26">
        <v>10</v>
      </c>
    </row>
    <row r="44" spans="1:15" s="67" customFormat="1" x14ac:dyDescent="0.3">
      <c r="A44" s="9"/>
      <c r="B44" s="6" t="s">
        <v>38</v>
      </c>
      <c r="C44" s="6"/>
      <c r="D44" s="26"/>
      <c r="E44" s="26">
        <v>0.1</v>
      </c>
      <c r="F44" s="26">
        <v>0</v>
      </c>
      <c r="G44" s="26">
        <v>0.6</v>
      </c>
      <c r="H44" s="26">
        <v>3.1</v>
      </c>
    </row>
    <row r="45" spans="1:15" s="67" customFormat="1" x14ac:dyDescent="0.3">
      <c r="A45" s="6"/>
      <c r="B45" s="6" t="s">
        <v>19</v>
      </c>
      <c r="C45" s="6"/>
      <c r="D45" s="26"/>
      <c r="E45" s="8">
        <v>0.1</v>
      </c>
      <c r="F45" s="8">
        <v>0</v>
      </c>
      <c r="G45" s="8">
        <v>0.8</v>
      </c>
      <c r="H45" s="8">
        <v>4.0999999999999996</v>
      </c>
    </row>
    <row r="46" spans="1:15" ht="14.4" thickBot="1" x14ac:dyDescent="0.35">
      <c r="A46" s="43"/>
      <c r="B46" s="14" t="s">
        <v>23</v>
      </c>
      <c r="C46" s="27" t="s">
        <v>33</v>
      </c>
      <c r="D46" s="14">
        <v>20</v>
      </c>
      <c r="E46" s="28">
        <v>2.64</v>
      </c>
      <c r="F46" s="28">
        <v>0.48</v>
      </c>
      <c r="G46" s="28">
        <v>13.68</v>
      </c>
      <c r="H46" s="28">
        <v>66</v>
      </c>
    </row>
    <row r="47" spans="1:15" ht="14.4" thickTop="1" x14ac:dyDescent="0.3">
      <c r="A47" s="6"/>
      <c r="B47" s="5" t="s">
        <v>13</v>
      </c>
      <c r="C47" s="39" t="s">
        <v>30</v>
      </c>
      <c r="D47" s="5">
        <v>180</v>
      </c>
      <c r="E47" s="5">
        <f>E48+E49</f>
        <v>0.2</v>
      </c>
      <c r="F47" s="5">
        <f>F48+F49</f>
        <v>0.05</v>
      </c>
      <c r="G47" s="5">
        <f>G48+G49</f>
        <v>15.07</v>
      </c>
      <c r="H47" s="5">
        <f>H48+H49</f>
        <v>61.42</v>
      </c>
    </row>
    <row r="48" spans="1:15" x14ac:dyDescent="0.3">
      <c r="A48" s="6"/>
      <c r="B48" s="6" t="s">
        <v>13</v>
      </c>
      <c r="C48" s="8"/>
      <c r="D48" s="8"/>
      <c r="E48" s="3">
        <v>0.2</v>
      </c>
      <c r="F48" s="3">
        <v>0.05</v>
      </c>
      <c r="G48" s="3">
        <v>7.0000000000000007E-2</v>
      </c>
      <c r="H48" s="3">
        <v>1.52</v>
      </c>
      <c r="I48" s="63"/>
      <c r="J48" s="63"/>
      <c r="K48" s="63"/>
      <c r="L48" s="63"/>
      <c r="M48" s="63"/>
      <c r="N48" s="63"/>
      <c r="O48" s="63"/>
    </row>
    <row r="49" spans="1:8" x14ac:dyDescent="0.3">
      <c r="A49" s="6"/>
      <c r="B49" s="6" t="s">
        <v>11</v>
      </c>
      <c r="C49" s="8"/>
      <c r="D49" s="10"/>
      <c r="E49" s="11">
        <v>0</v>
      </c>
      <c r="F49" s="11">
        <v>0</v>
      </c>
      <c r="G49" s="11">
        <v>15</v>
      </c>
      <c r="H49" s="11">
        <v>59.9</v>
      </c>
    </row>
    <row r="50" spans="1:8" x14ac:dyDescent="0.3">
      <c r="A50" s="76" t="s">
        <v>9</v>
      </c>
      <c r="B50" s="77"/>
      <c r="C50" s="31"/>
      <c r="D50" s="31"/>
      <c r="E50" s="31">
        <f t="shared" ref="E50:G50" si="7">E47+E46+E38+E37+E34+E26+E20+E16+E15+E12+E9+E4</f>
        <v>51.220000000000013</v>
      </c>
      <c r="F50" s="31">
        <f t="shared" si="7"/>
        <v>40.959999999999994</v>
      </c>
      <c r="G50" s="31">
        <f t="shared" si="7"/>
        <v>217.84</v>
      </c>
      <c r="H50" s="31">
        <f>H47+H46+H38+H37+H34+H26+H20+H16+H15+H12+H9+H4</f>
        <v>1471.6200000000001</v>
      </c>
    </row>
    <row r="55" spans="1:8" s="69" customFormat="1" ht="15.75" customHeight="1" x14ac:dyDescent="0.3">
      <c r="A55" s="32"/>
      <c r="B55" s="33"/>
      <c r="C55" s="34"/>
      <c r="D55" s="34"/>
      <c r="E55" s="34"/>
      <c r="F55" s="34"/>
      <c r="G55" s="34"/>
      <c r="H55" s="34"/>
    </row>
  </sheetData>
  <mergeCells count="3">
    <mergeCell ref="E2:G2"/>
    <mergeCell ref="A50:B50"/>
    <mergeCell ref="A1:H1"/>
  </mergeCells>
  <pageMargins left="0.25" right="0.25" top="0.75" bottom="0.75" header="0.3" footer="0.3"/>
  <pageSetup paperSize="9" scale="8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2024-12-18T10:22:45Z</cp:lastPrinted>
  <dcterms:created xsi:type="dcterms:W3CDTF">2021-01-25T11:42:47Z</dcterms:created>
  <dcterms:modified xsi:type="dcterms:W3CDTF">2025-04-25T09:00:04Z</dcterms:modified>
</cp:coreProperties>
</file>